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46" windowWidth="14865" windowHeight="4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<sst xmlns="http://schemas.openxmlformats.org/spreadsheetml/2006/main" count="74" uniqueCount="25">
  <si>
    <t>General Election Candidates Only</t>
  </si>
  <si>
    <t>Contrib from</t>
  </si>
  <si>
    <t>% of</t>
  </si>
  <si>
    <t>Candidate</t>
  </si>
  <si>
    <t>Other</t>
  </si>
  <si>
    <t>Net</t>
  </si>
  <si>
    <t>Cash on</t>
  </si>
  <si>
    <t>Number</t>
  </si>
  <si>
    <t>Receipts</t>
  </si>
  <si>
    <t>Individuals</t>
  </si>
  <si>
    <t>Recpt</t>
  </si>
  <si>
    <t>PAC's</t>
  </si>
  <si>
    <t>Contributions</t>
  </si>
  <si>
    <t>Loans</t>
  </si>
  <si>
    <t>Disburse</t>
  </si>
  <si>
    <t>Hand</t>
  </si>
  <si>
    <t>Senate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</si>
  <si>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</si>
  <si>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</si>
  <si>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</si>
  <si>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</si>
  <si>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</si>
  <si>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>Other Cmte's</t>
  </si>
  <si>
    <t>House</t>
  </si>
  <si>
    <t xml:space="preserve"> Financial Activity of General Election Congressional Candidates - 1992-2008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</si>
</sst>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7" fontId="0" fillId="0" borderId="0" xfId="0" applyNumberFormat="1" applyAlignment="1">
      <alignment/>
    </xf>
    <xf numFmtId="10" fontId="0" fillId="0" borderId="0" xfId="0" applyNumberFormat="1" applyAlignment="1">
      <alignment/>
    </xf>
    <xf numFmtId="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7" fontId="0" fillId="33" borderId="0" xfId="0" applyNumberFormat="1" applyFill="1" applyAlignment="1">
      <alignment horizontal="center"/>
    </xf>
    <xf numFmtId="10" fontId="0" fillId="33" borderId="0" xfId="0" applyNumberFormat="1" applyFill="1" applyAlignment="1">
      <alignment horizontal="center"/>
    </xf>
    <xf numFmtId="0" fontId="0" fillId="33" borderId="10" xfId="0" applyFill="1" applyBorder="1" applyAlignment="1">
      <alignment horizontal="center"/>
    </xf>
    <xf numFmtId="7" fontId="0" fillId="33" borderId="10" xfId="0" applyNumberFormat="1" applyFill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11.00390625" style="0" customWidth="1"/>
    <col min="6" max="6" width="10.7109375" style="0" customWidth="1"/>
    <col min="8" max="8" width="11.8515625" style="0" customWidth="1"/>
  </cols>
  <sheetData>
    <row r="1" spans="3:15" ht="12.75">
      <c r="C1" s="1"/>
      <c r="D1" s="1"/>
      <c r="E1" s="2"/>
      <c r="F1" s="3" t="s">
        <v>24</v>
      </c>
      <c r="G1" s="4"/>
      <c r="H1" s="1"/>
      <c r="I1" s="2"/>
      <c r="J1" s="1"/>
      <c r="K1" s="2" t="s">
        <v>0</v>
      </c>
      <c r="L1" s="1"/>
      <c r="M1" s="2"/>
      <c r="N1" s="1"/>
      <c r="O1" s="1"/>
    </row>
    <row r="2" spans="1:15" ht="12.75">
      <c r="A2" s="5"/>
      <c r="B2" s="9"/>
      <c r="C2" s="10"/>
      <c r="D2" s="10" t="s">
        <v>1</v>
      </c>
      <c r="E2" s="11" t="s">
        <v>2</v>
      </c>
      <c r="F2" s="10" t="s">
        <v>1</v>
      </c>
      <c r="G2" s="11" t="s">
        <v>2</v>
      </c>
      <c r="H2" s="10" t="s">
        <v>3</v>
      </c>
      <c r="I2" s="11" t="s">
        <v>2</v>
      </c>
      <c r="J2" s="10" t="s">
        <v>3</v>
      </c>
      <c r="K2" s="11" t="s">
        <v>2</v>
      </c>
      <c r="L2" s="10" t="s">
        <v>4</v>
      </c>
      <c r="M2" s="11" t="s">
        <v>2</v>
      </c>
      <c r="N2" s="10" t="s">
        <v>5</v>
      </c>
      <c r="O2" s="10" t="s">
        <v>6</v>
      </c>
    </row>
    <row r="3" spans="1:15" ht="13.5" thickBot="1">
      <c r="A3" s="5"/>
      <c r="B3" s="12" t="s">
        <v>7</v>
      </c>
      <c r="C3" s="13" t="s">
        <v>8</v>
      </c>
      <c r="D3" s="13" t="s">
        <v>9</v>
      </c>
      <c r="E3" s="14" t="s">
        <v>10</v>
      </c>
      <c r="F3" s="13" t="s">
        <v>11</v>
      </c>
      <c r="G3" s="14" t="s">
        <v>10</v>
      </c>
      <c r="H3" s="13" t="s">
        <v>12</v>
      </c>
      <c r="I3" s="14" t="s">
        <v>10</v>
      </c>
      <c r="J3" s="13" t="s">
        <v>13</v>
      </c>
      <c r="K3" s="14" t="s">
        <v>10</v>
      </c>
      <c r="L3" s="13" t="s">
        <v>13</v>
      </c>
      <c r="M3" s="14" t="s">
        <v>10</v>
      </c>
      <c r="N3" s="13" t="s">
        <v>14</v>
      </c>
      <c r="O3" s="13" t="s">
        <v>15</v>
      </c>
    </row>
    <row r="4" spans="3:15" ht="12.75">
      <c r="C4" s="1"/>
      <c r="D4" s="1"/>
      <c r="E4" s="2"/>
      <c r="F4" s="1"/>
      <c r="G4" s="2"/>
      <c r="H4" s="1"/>
      <c r="I4" s="2"/>
      <c r="J4" s="1"/>
      <c r="K4" s="2"/>
      <c r="L4" s="1"/>
      <c r="M4" s="2"/>
      <c r="N4" s="1"/>
      <c r="O4" s="1"/>
    </row>
    <row r="5" spans="1:15" ht="12.75">
      <c r="A5" s="6" t="s">
        <v>16</v>
      </c>
      <c r="C5" s="1"/>
      <c r="D5" s="1"/>
      <c r="E5" s="2"/>
      <c r="F5" s="1"/>
      <c r="G5" s="2"/>
      <c r="H5" s="1"/>
      <c r="I5" s="2"/>
      <c r="J5" s="1"/>
      <c r="K5" s="2"/>
      <c r="L5" s="1"/>
      <c r="M5" s="2"/>
      <c r="N5" s="1"/>
      <c r="O5" s="1"/>
    </row>
    <row r="6" spans="1:15" ht="12.75">
      <c r="A6">
        <v>2008</v>
      </c>
      <c r="B6">
        <f aca="true" t="shared" si="0" ref="B6:D14">B17+B59</f>
        <v>69</v>
      </c>
      <c r="C6" s="1">
        <f t="shared" si="0"/>
        <v>392.6</v>
      </c>
      <c r="D6" s="1">
        <f t="shared" si="0"/>
        <v>250.7</v>
      </c>
      <c r="E6" s="2">
        <f>D6/C6</f>
        <v>0.6385634233316352</v>
      </c>
      <c r="F6" s="1">
        <f aca="true" t="shared" si="1" ref="F6:F14">F17+F59</f>
        <v>91</v>
      </c>
      <c r="G6" s="2">
        <f>F6/C6</f>
        <v>0.23178807947019867</v>
      </c>
      <c r="H6" s="1">
        <f aca="true" t="shared" si="2" ref="H6:H14">H17+H59</f>
        <v>3.0700000000000003</v>
      </c>
      <c r="I6" s="2">
        <f>H6/C6</f>
        <v>0.007819663779928682</v>
      </c>
      <c r="J6" s="1">
        <f aca="true" t="shared" si="3" ref="J6:J14">J17+J59</f>
        <v>8.61</v>
      </c>
      <c r="K6" s="2">
        <f>J6/C6</f>
        <v>0.02193071828833418</v>
      </c>
      <c r="L6" s="1">
        <f aca="true" t="shared" si="4" ref="L6:L14">L17+L59</f>
        <v>8.6</v>
      </c>
      <c r="M6" s="2">
        <f>L6/C6</f>
        <v>0.021905247070809982</v>
      </c>
      <c r="N6" s="1">
        <f aca="true" t="shared" si="5" ref="N6:O14">N17+N59</f>
        <v>391.1</v>
      </c>
      <c r="O6" s="1">
        <f t="shared" si="5"/>
        <v>38.23</v>
      </c>
    </row>
    <row r="7" spans="1:15" ht="12.75">
      <c r="A7">
        <v>2006</v>
      </c>
      <c r="B7">
        <f t="shared" si="0"/>
        <v>64</v>
      </c>
      <c r="C7" s="1">
        <f t="shared" si="0"/>
        <v>492.19999999999993</v>
      </c>
      <c r="D7" s="1">
        <f t="shared" si="0"/>
        <v>331.79</v>
      </c>
      <c r="E7" s="2">
        <f>D7/C7</f>
        <v>0.6740958959772452</v>
      </c>
      <c r="F7" s="1">
        <f t="shared" si="1"/>
        <v>65.45</v>
      </c>
      <c r="G7" s="2">
        <f>F7/C7</f>
        <v>0.13297440065014224</v>
      </c>
      <c r="H7" s="1">
        <f t="shared" si="2"/>
        <v>31.990000000000002</v>
      </c>
      <c r="I7" s="2">
        <f>H7/C7</f>
        <v>0.06499390491670054</v>
      </c>
      <c r="J7" s="1">
        <f t="shared" si="3"/>
        <v>37.120000000000005</v>
      </c>
      <c r="K7" s="2">
        <f>J7/C7</f>
        <v>0.07541649735879725</v>
      </c>
      <c r="L7" s="1">
        <f t="shared" si="4"/>
        <v>0.17</v>
      </c>
      <c r="M7" s="2">
        <f>L7/C7</f>
        <v>0.0003453880536367331</v>
      </c>
      <c r="N7" s="1">
        <f t="shared" si="5"/>
        <v>492.59000000000003</v>
      </c>
      <c r="O7" s="1">
        <f t="shared" si="5"/>
        <v>47.59</v>
      </c>
    </row>
    <row r="8" spans="1:15" ht="12.75">
      <c r="A8">
        <v>2004</v>
      </c>
      <c r="B8">
        <f t="shared" si="0"/>
        <v>69</v>
      </c>
      <c r="C8" s="1">
        <f t="shared" si="0"/>
        <v>373.9</v>
      </c>
      <c r="D8" s="1">
        <f t="shared" si="0"/>
        <v>269.63</v>
      </c>
      <c r="E8" s="2">
        <f>D8/C8</f>
        <v>0.7211286440224659</v>
      </c>
      <c r="F8" s="1">
        <f t="shared" si="1"/>
        <v>61.470000000000006</v>
      </c>
      <c r="G8" s="2">
        <f>F8/C8</f>
        <v>0.16440224658999736</v>
      </c>
      <c r="H8" s="1">
        <f t="shared" si="2"/>
        <v>0.78</v>
      </c>
      <c r="I8" s="2">
        <f>H8/C8</f>
        <v>0.0020861192832308108</v>
      </c>
      <c r="J8" s="1">
        <f t="shared" si="3"/>
        <v>12.73</v>
      </c>
      <c r="K8" s="2">
        <f>J8/C8</f>
        <v>0.03404653650708746</v>
      </c>
      <c r="L8" s="1">
        <f t="shared" si="4"/>
        <v>0.87</v>
      </c>
      <c r="M8" s="2">
        <f>L8/C8</f>
        <v>0.002326825354372827</v>
      </c>
      <c r="N8" s="1">
        <f t="shared" si="5"/>
        <v>369.86</v>
      </c>
      <c r="O8" s="1">
        <f t="shared" si="5"/>
        <v>55.19</v>
      </c>
    </row>
    <row r="9" spans="1:15" ht="12.75">
      <c r="A9">
        <v>2002</v>
      </c>
      <c r="B9">
        <f t="shared" si="0"/>
        <v>69</v>
      </c>
      <c r="C9" s="1">
        <f t="shared" si="0"/>
        <v>288.71000000000004</v>
      </c>
      <c r="D9" s="1">
        <f t="shared" si="0"/>
        <v>188.06</v>
      </c>
      <c r="E9" s="2">
        <f aca="true" t="shared" si="6" ref="E9:E14">D9/C9</f>
        <v>0.651380277787399</v>
      </c>
      <c r="F9" s="1">
        <f t="shared" si="1"/>
        <v>56.370000000000005</v>
      </c>
      <c r="G9" s="2">
        <f aca="true" t="shared" si="7" ref="G9:G14">F9/C9</f>
        <v>0.1952478265387413</v>
      </c>
      <c r="H9" s="1">
        <f t="shared" si="2"/>
        <v>0.38000000000000006</v>
      </c>
      <c r="I9" s="2">
        <f aca="true" t="shared" si="8" ref="I9:I14">H9/C9</f>
        <v>0.0013161996467043054</v>
      </c>
      <c r="J9" s="1">
        <f t="shared" si="3"/>
        <v>22.259999999999998</v>
      </c>
      <c r="K9" s="2">
        <f aca="true" t="shared" si="9" ref="K9:K14">J9/C9</f>
        <v>0.07710158983062587</v>
      </c>
      <c r="L9" s="1">
        <f t="shared" si="4"/>
        <v>0.01</v>
      </c>
      <c r="M9" s="2">
        <f aca="true" t="shared" si="10" ref="M9:M14">L9/C9</f>
        <v>3.463683280800803E-05</v>
      </c>
      <c r="N9" s="1">
        <f t="shared" si="5"/>
        <v>285.47</v>
      </c>
      <c r="O9" s="1">
        <f t="shared" si="5"/>
        <v>17</v>
      </c>
    </row>
    <row r="10" spans="1:15" ht="12.75">
      <c r="A10" s="7">
        <v>2000</v>
      </c>
      <c r="B10">
        <f t="shared" si="0"/>
        <v>70</v>
      </c>
      <c r="C10" s="1">
        <f t="shared" si="0"/>
        <v>371.34000000000003</v>
      </c>
      <c r="D10" s="1">
        <f t="shared" si="0"/>
        <v>205.27</v>
      </c>
      <c r="E10" s="2">
        <f t="shared" si="6"/>
        <v>0.5527818172025637</v>
      </c>
      <c r="F10" s="1">
        <f t="shared" si="1"/>
        <v>50.440000000000005</v>
      </c>
      <c r="G10" s="2">
        <f t="shared" si="7"/>
        <v>0.1358323908008833</v>
      </c>
      <c r="H10" s="1">
        <f t="shared" si="2"/>
        <v>14.39</v>
      </c>
      <c r="I10" s="2">
        <f t="shared" si="8"/>
        <v>0.03875154844616793</v>
      </c>
      <c r="J10" s="1">
        <f t="shared" si="3"/>
        <v>77.74</v>
      </c>
      <c r="K10" s="2">
        <f t="shared" si="9"/>
        <v>0.20934992190445412</v>
      </c>
      <c r="L10" s="1">
        <f t="shared" si="4"/>
        <v>0.51</v>
      </c>
      <c r="M10" s="2">
        <f t="shared" si="10"/>
        <v>0.0013734044272095652</v>
      </c>
      <c r="N10" s="1">
        <f t="shared" si="5"/>
        <v>372.19</v>
      </c>
      <c r="O10" s="1">
        <f t="shared" si="5"/>
        <v>22.29</v>
      </c>
    </row>
    <row r="11" spans="1:15" ht="12.75">
      <c r="A11">
        <v>1998</v>
      </c>
      <c r="B11">
        <f t="shared" si="0"/>
        <v>70</v>
      </c>
      <c r="C11" s="1">
        <f t="shared" si="0"/>
        <v>247.17000000000002</v>
      </c>
      <c r="D11" s="1">
        <f t="shared" si="0"/>
        <v>153.09000000000003</v>
      </c>
      <c r="E11" s="2">
        <f t="shared" si="6"/>
        <v>0.6193712829226848</v>
      </c>
      <c r="F11" s="1">
        <f t="shared" si="1"/>
        <v>47.41</v>
      </c>
      <c r="G11" s="2">
        <f t="shared" si="7"/>
        <v>0.19181130396083665</v>
      </c>
      <c r="H11" s="1">
        <f t="shared" si="2"/>
        <v>0.8</v>
      </c>
      <c r="I11" s="2">
        <f t="shared" si="8"/>
        <v>0.003236638750657442</v>
      </c>
      <c r="J11" s="1">
        <f t="shared" si="3"/>
        <v>27.57</v>
      </c>
      <c r="K11" s="2">
        <f t="shared" si="9"/>
        <v>0.11154266294453209</v>
      </c>
      <c r="L11" s="1">
        <f t="shared" si="4"/>
        <v>0.19</v>
      </c>
      <c r="M11" s="2">
        <f t="shared" si="10"/>
        <v>0.0007687017032811425</v>
      </c>
      <c r="N11" s="1">
        <f t="shared" si="5"/>
        <v>248.51</v>
      </c>
      <c r="O11" s="1">
        <f t="shared" si="5"/>
        <v>25.13</v>
      </c>
    </row>
    <row r="12" spans="1:15" ht="12.75">
      <c r="A12">
        <v>1996</v>
      </c>
      <c r="B12">
        <f t="shared" si="0"/>
        <v>68</v>
      </c>
      <c r="C12" s="1">
        <f t="shared" si="0"/>
        <v>222.69</v>
      </c>
      <c r="D12" s="1">
        <f t="shared" si="0"/>
        <v>140.41000000000003</v>
      </c>
      <c r="E12" s="2">
        <f t="shared" si="6"/>
        <v>0.6305177601149581</v>
      </c>
      <c r="F12" s="1">
        <f t="shared" si="1"/>
        <v>41.92</v>
      </c>
      <c r="G12" s="2">
        <f t="shared" si="7"/>
        <v>0.18824374691274867</v>
      </c>
      <c r="H12" s="1">
        <f t="shared" si="2"/>
        <v>11.9</v>
      </c>
      <c r="I12" s="2">
        <f t="shared" si="8"/>
        <v>0.05343751403296062</v>
      </c>
      <c r="J12" s="1">
        <f t="shared" si="3"/>
        <v>16.83</v>
      </c>
      <c r="K12" s="2">
        <f t="shared" si="9"/>
        <v>0.07557591270375859</v>
      </c>
      <c r="L12" s="1">
        <f t="shared" si="4"/>
        <v>0.2</v>
      </c>
      <c r="M12" s="2">
        <f t="shared" si="10"/>
        <v>0.0008981094795455567</v>
      </c>
      <c r="N12" s="1">
        <f t="shared" si="5"/>
        <v>225.54</v>
      </c>
      <c r="O12" s="1">
        <f t="shared" si="5"/>
        <v>6.289999999999999</v>
      </c>
    </row>
    <row r="13" spans="1:15" ht="12.75">
      <c r="A13">
        <v>1994</v>
      </c>
      <c r="B13">
        <f t="shared" si="0"/>
        <v>70</v>
      </c>
      <c r="C13" s="1">
        <f t="shared" si="0"/>
        <v>270.19</v>
      </c>
      <c r="D13" s="1">
        <f t="shared" si="0"/>
        <v>156.78</v>
      </c>
      <c r="E13" s="2">
        <f t="shared" si="6"/>
        <v>0.5802583367260077</v>
      </c>
      <c r="F13" s="1">
        <f t="shared" si="1"/>
        <v>42.97</v>
      </c>
      <c r="G13" s="2">
        <f t="shared" si="7"/>
        <v>0.15903623376142714</v>
      </c>
      <c r="H13" s="1">
        <f t="shared" si="2"/>
        <v>23.479999999999997</v>
      </c>
      <c r="I13" s="2">
        <f t="shared" si="8"/>
        <v>0.08690180983752173</v>
      </c>
      <c r="J13" s="1">
        <f t="shared" si="3"/>
        <v>31.630000000000003</v>
      </c>
      <c r="K13" s="2">
        <f t="shared" si="9"/>
        <v>0.11706576853325439</v>
      </c>
      <c r="L13" s="1">
        <f t="shared" si="4"/>
        <v>3.1500000000000004</v>
      </c>
      <c r="M13" s="2">
        <f t="shared" si="10"/>
        <v>0.011658462563381326</v>
      </c>
      <c r="N13" s="1">
        <f t="shared" si="5"/>
        <v>270.61</v>
      </c>
      <c r="O13" s="1">
        <f t="shared" si="5"/>
        <v>10.2</v>
      </c>
    </row>
    <row r="14" spans="1:15" ht="12.75">
      <c r="A14">
        <v>1992</v>
      </c>
      <c r="B14">
        <f t="shared" si="0"/>
        <v>71</v>
      </c>
      <c r="C14" s="1">
        <f t="shared" si="0"/>
        <v>189.05</v>
      </c>
      <c r="D14" s="1">
        <f t="shared" si="0"/>
        <v>124.34</v>
      </c>
      <c r="E14" s="2">
        <f t="shared" si="6"/>
        <v>0.6577096006347527</v>
      </c>
      <c r="F14" s="1">
        <f t="shared" si="1"/>
        <v>45.19</v>
      </c>
      <c r="G14" s="2">
        <f t="shared" si="7"/>
        <v>0.23903729172176671</v>
      </c>
      <c r="H14" s="1">
        <f t="shared" si="2"/>
        <v>3.5300000000000002</v>
      </c>
      <c r="I14" s="2">
        <f t="shared" si="8"/>
        <v>0.018672308912985984</v>
      </c>
      <c r="J14" s="1">
        <f t="shared" si="3"/>
        <v>6.78</v>
      </c>
      <c r="K14" s="2">
        <f t="shared" si="9"/>
        <v>0.03586352816715155</v>
      </c>
      <c r="L14" s="1">
        <f t="shared" si="4"/>
        <v>0.35000000000000003</v>
      </c>
      <c r="M14" s="2">
        <f t="shared" si="10"/>
        <v>0.0018513620735255223</v>
      </c>
      <c r="N14" s="1">
        <f t="shared" si="5"/>
        <v>194.76</v>
      </c>
      <c r="O14" s="1">
        <f t="shared" si="5"/>
        <v>11.18</v>
      </c>
    </row>
    <row r="15" spans="3:15" ht="12.75">
      <c r="C15" s="1"/>
      <c r="D15" s="1"/>
      <c r="E15" s="2"/>
      <c r="F15" s="1"/>
      <c r="G15" s="2"/>
      <c r="H15" s="1"/>
      <c r="I15" s="2"/>
      <c r="J15" s="1"/>
      <c r="K15" s="2"/>
      <c r="L15" s="1"/>
      <c r="M15" s="2"/>
      <c r="N15" s="1"/>
      <c r="O15" s="1"/>
    </row>
    <row r="16" spans="1:15" ht="12.75">
      <c r="A16" s="6" t="s">
        <v>17</v>
      </c>
      <c r="C16" s="1"/>
      <c r="D16" s="1"/>
      <c r="E16" s="2"/>
      <c r="F16" s="1"/>
      <c r="G16" s="2"/>
      <c r="H16" s="1"/>
      <c r="I16" s="2"/>
      <c r="J16" s="1"/>
      <c r="K16" s="2"/>
      <c r="L16" s="1"/>
      <c r="M16" s="2"/>
      <c r="N16" s="1"/>
      <c r="O16" s="1"/>
    </row>
    <row r="17" spans="1:15" ht="12.75">
      <c r="A17">
        <v>2008</v>
      </c>
      <c r="B17">
        <f aca="true" t="shared" si="11" ref="B17:D25">B27+B37+B48</f>
        <v>35</v>
      </c>
      <c r="C17" s="1">
        <f t="shared" si="11"/>
        <v>208.37</v>
      </c>
      <c r="D17" s="1">
        <f t="shared" si="11"/>
        <v>137.14</v>
      </c>
      <c r="E17" s="2">
        <f>D17/C17</f>
        <v>0.6581561645150453</v>
      </c>
      <c r="F17" s="1">
        <f aca="true" t="shared" si="12" ref="F17:F25">F27+F37+F48</f>
        <v>46.400000000000006</v>
      </c>
      <c r="G17" s="2">
        <f>F17/C17</f>
        <v>0.22268080817776073</v>
      </c>
      <c r="H17" s="1">
        <f aca="true" t="shared" si="13" ref="H17:H25">H27+H37+H48</f>
        <v>1.44</v>
      </c>
      <c r="I17" s="2">
        <f>H17/C17</f>
        <v>0.006910783702068436</v>
      </c>
      <c r="J17" s="1">
        <f aca="true" t="shared" si="14" ref="J17:J25">J27+J37+J48</f>
        <v>1.02</v>
      </c>
      <c r="K17" s="2">
        <f>J17/C17</f>
        <v>0.004895138455631809</v>
      </c>
      <c r="L17" s="1">
        <f aca="true" t="shared" si="15" ref="L17:L25">L27+L37+L48</f>
        <v>8.58</v>
      </c>
      <c r="M17" s="2">
        <f>L17/C17</f>
        <v>0.0411767528914911</v>
      </c>
      <c r="N17" s="1">
        <f aca="true" t="shared" si="16" ref="N17:O25">N27+N37+N48</f>
        <v>200.97000000000003</v>
      </c>
      <c r="O17" s="1">
        <f t="shared" si="16"/>
        <v>24.099999999999998</v>
      </c>
    </row>
    <row r="18" spans="1:15" ht="12.75">
      <c r="A18">
        <v>2006</v>
      </c>
      <c r="B18">
        <f t="shared" si="11"/>
        <v>31</v>
      </c>
      <c r="C18" s="1">
        <f t="shared" si="11"/>
        <v>270.15999999999997</v>
      </c>
      <c r="D18" s="1">
        <f t="shared" si="11"/>
        <v>193.94000000000003</v>
      </c>
      <c r="E18" s="2">
        <f>D18/C18</f>
        <v>0.7178708913236602</v>
      </c>
      <c r="F18" s="1">
        <f t="shared" si="12"/>
        <v>28.32</v>
      </c>
      <c r="G18" s="2">
        <f>F18/C18</f>
        <v>0.10482676932188334</v>
      </c>
      <c r="H18" s="1">
        <f t="shared" si="13"/>
        <v>24.91</v>
      </c>
      <c r="I18" s="2">
        <f>H18/C18</f>
        <v>0.09220461948474978</v>
      </c>
      <c r="J18" s="1">
        <f t="shared" si="14"/>
        <v>10.56</v>
      </c>
      <c r="K18" s="2">
        <f>J18/C18</f>
        <v>0.03908794788273616</v>
      </c>
      <c r="L18" s="1">
        <f t="shared" si="15"/>
        <v>0.17</v>
      </c>
      <c r="M18" s="2">
        <f>L18/C18</f>
        <v>0.0006292567367485936</v>
      </c>
      <c r="N18" s="1">
        <f t="shared" si="16"/>
        <v>267.01</v>
      </c>
      <c r="O18" s="1">
        <f t="shared" si="16"/>
        <v>29.19</v>
      </c>
    </row>
    <row r="19" spans="1:15" ht="12.75">
      <c r="A19">
        <v>2004</v>
      </c>
      <c r="B19">
        <f t="shared" si="11"/>
        <v>35</v>
      </c>
      <c r="C19" s="1">
        <f t="shared" si="11"/>
        <v>194.76</v>
      </c>
      <c r="D19" s="1">
        <f t="shared" si="11"/>
        <v>149.91</v>
      </c>
      <c r="E19" s="2">
        <f>D19/C19</f>
        <v>0.7697165742452249</v>
      </c>
      <c r="F19" s="1">
        <f t="shared" si="12"/>
        <v>27.770000000000003</v>
      </c>
      <c r="G19" s="2">
        <f>F19/C19</f>
        <v>0.14258574655986858</v>
      </c>
      <c r="H19" s="1">
        <f t="shared" si="13"/>
        <v>0.02</v>
      </c>
      <c r="I19" s="2">
        <f>H19/C19</f>
        <v>0.00010269049086054632</v>
      </c>
      <c r="J19" s="1">
        <f t="shared" si="14"/>
        <v>5.04</v>
      </c>
      <c r="K19" s="2">
        <f>J19/C19</f>
        <v>0.025878003696857672</v>
      </c>
      <c r="L19" s="1">
        <f t="shared" si="15"/>
        <v>0.85</v>
      </c>
      <c r="M19" s="2">
        <f>L19/C19</f>
        <v>0.0043643458615732185</v>
      </c>
      <c r="N19" s="1">
        <f t="shared" si="16"/>
        <v>194.07999999999998</v>
      </c>
      <c r="O19" s="1">
        <f t="shared" si="16"/>
        <v>30</v>
      </c>
    </row>
    <row r="20" spans="1:15" ht="12.75">
      <c r="A20">
        <v>2002</v>
      </c>
      <c r="B20">
        <f t="shared" si="11"/>
        <v>33</v>
      </c>
      <c r="C20" s="1">
        <f t="shared" si="11"/>
        <v>137.79</v>
      </c>
      <c r="D20" s="1">
        <f t="shared" si="11"/>
        <v>94.69999999999999</v>
      </c>
      <c r="E20" s="2">
        <f aca="true" t="shared" si="17" ref="E20:E25">D20/C20</f>
        <v>0.6872777414906742</v>
      </c>
      <c r="F20" s="1">
        <f t="shared" si="12"/>
        <v>23.27</v>
      </c>
      <c r="G20" s="2">
        <f aca="true" t="shared" si="18" ref="G20:G25">F20/C20</f>
        <v>0.16888017998403368</v>
      </c>
      <c r="H20" s="1">
        <f t="shared" si="13"/>
        <v>0.30000000000000004</v>
      </c>
      <c r="I20" s="2">
        <f aca="true" t="shared" si="19" ref="I20:I25">H20/C20</f>
        <v>0.0021772262138036146</v>
      </c>
      <c r="J20" s="1">
        <f t="shared" si="14"/>
        <v>10.99</v>
      </c>
      <c r="K20" s="2">
        <f aca="true" t="shared" si="20" ref="K20:K25">J20/C20</f>
        <v>0.07975905363233907</v>
      </c>
      <c r="L20" s="1">
        <f t="shared" si="15"/>
        <v>0.01</v>
      </c>
      <c r="M20" s="2">
        <f aca="true" t="shared" si="21" ref="M20:M25">L20/C20</f>
        <v>7.257420712678714E-05</v>
      </c>
      <c r="N20" s="1">
        <f t="shared" si="16"/>
        <v>137.57</v>
      </c>
      <c r="O20" s="1">
        <f t="shared" si="16"/>
        <v>7.78</v>
      </c>
    </row>
    <row r="21" spans="1:15" ht="12.75">
      <c r="A21" s="7">
        <v>2000</v>
      </c>
      <c r="B21">
        <f t="shared" si="11"/>
        <v>34</v>
      </c>
      <c r="C21" s="1">
        <f t="shared" si="11"/>
        <v>205.04</v>
      </c>
      <c r="D21" s="1">
        <f t="shared" si="11"/>
        <v>84.58000000000001</v>
      </c>
      <c r="E21" s="2">
        <f t="shared" si="17"/>
        <v>0.41250487709715183</v>
      </c>
      <c r="F21" s="1">
        <f t="shared" si="12"/>
        <v>17.880000000000003</v>
      </c>
      <c r="G21" s="2">
        <f t="shared" si="18"/>
        <v>0.08720249707374172</v>
      </c>
      <c r="H21" s="1">
        <f t="shared" si="13"/>
        <v>14.370000000000001</v>
      </c>
      <c r="I21" s="2">
        <f t="shared" si="19"/>
        <v>0.07008388607101054</v>
      </c>
      <c r="J21" s="1">
        <f t="shared" si="14"/>
        <v>75.3</v>
      </c>
      <c r="K21" s="2">
        <f t="shared" si="20"/>
        <v>0.36724541552867734</v>
      </c>
      <c r="L21" s="1">
        <f t="shared" si="15"/>
        <v>0.3</v>
      </c>
      <c r="M21" s="2">
        <f t="shared" si="21"/>
        <v>0.001463129145532579</v>
      </c>
      <c r="N21" s="1">
        <f t="shared" si="16"/>
        <v>201.09</v>
      </c>
      <c r="O21" s="1">
        <f t="shared" si="16"/>
        <v>8.15</v>
      </c>
    </row>
    <row r="22" spans="1:15" ht="12.75">
      <c r="A22">
        <v>1998</v>
      </c>
      <c r="B22">
        <f t="shared" si="11"/>
        <v>35</v>
      </c>
      <c r="C22" s="1">
        <f t="shared" si="11"/>
        <v>116.71999999999998</v>
      </c>
      <c r="D22" s="1">
        <f t="shared" si="11"/>
        <v>73.42000000000002</v>
      </c>
      <c r="E22" s="2">
        <f t="shared" si="17"/>
        <v>0.6290267306374231</v>
      </c>
      <c r="F22" s="1">
        <f t="shared" si="12"/>
        <v>20.41</v>
      </c>
      <c r="G22" s="2">
        <f t="shared" si="18"/>
        <v>0.17486291980808777</v>
      </c>
      <c r="H22" s="1">
        <f t="shared" si="13"/>
        <v>0.26</v>
      </c>
      <c r="I22" s="2">
        <f t="shared" si="19"/>
        <v>0.002227553118574366</v>
      </c>
      <c r="J22" s="1">
        <f t="shared" si="14"/>
        <v>10.959999999999999</v>
      </c>
      <c r="K22" s="2">
        <f t="shared" si="20"/>
        <v>0.09389993145990405</v>
      </c>
      <c r="L22" s="1">
        <f t="shared" si="15"/>
        <v>0.19</v>
      </c>
      <c r="M22" s="2">
        <f t="shared" si="21"/>
        <v>0.0016278272789581908</v>
      </c>
      <c r="N22" s="1">
        <f t="shared" si="16"/>
        <v>117.63000000000001</v>
      </c>
      <c r="O22" s="1">
        <f t="shared" si="16"/>
        <v>8.879999999999999</v>
      </c>
    </row>
    <row r="23" spans="1:15" ht="12.75">
      <c r="A23">
        <v>1996</v>
      </c>
      <c r="B23">
        <f t="shared" si="11"/>
        <v>34</v>
      </c>
      <c r="C23" s="1">
        <f t="shared" si="11"/>
        <v>107.57000000000001</v>
      </c>
      <c r="D23" s="1">
        <f t="shared" si="11"/>
        <v>68.67</v>
      </c>
      <c r="E23" s="2">
        <f t="shared" si="17"/>
        <v>0.6383750116203402</v>
      </c>
      <c r="F23" s="1">
        <f t="shared" si="12"/>
        <v>14.99</v>
      </c>
      <c r="G23" s="2">
        <f t="shared" si="18"/>
        <v>0.13935112020079948</v>
      </c>
      <c r="H23" s="1">
        <f t="shared" si="13"/>
        <v>11.68</v>
      </c>
      <c r="I23" s="2">
        <f t="shared" si="19"/>
        <v>0.10858045923584642</v>
      </c>
      <c r="J23" s="1">
        <f t="shared" si="14"/>
        <v>6.41</v>
      </c>
      <c r="K23" s="2">
        <f t="shared" si="20"/>
        <v>0.059589104768987634</v>
      </c>
      <c r="L23" s="1">
        <f t="shared" si="15"/>
        <v>0</v>
      </c>
      <c r="M23" s="2">
        <f t="shared" si="21"/>
        <v>0</v>
      </c>
      <c r="N23" s="1">
        <f t="shared" si="16"/>
        <v>108.53999999999999</v>
      </c>
      <c r="O23" s="1">
        <f t="shared" si="16"/>
        <v>2.14</v>
      </c>
    </row>
    <row r="24" spans="1:15" ht="12.75">
      <c r="A24">
        <v>1994</v>
      </c>
      <c r="B24">
        <f t="shared" si="11"/>
        <v>35</v>
      </c>
      <c r="C24" s="1">
        <f t="shared" si="11"/>
        <v>113.44</v>
      </c>
      <c r="D24" s="1">
        <f t="shared" si="11"/>
        <v>68.49</v>
      </c>
      <c r="E24" s="2">
        <f t="shared" si="17"/>
        <v>0.6037552891396333</v>
      </c>
      <c r="F24" s="1">
        <f t="shared" si="12"/>
        <v>21.939999999999998</v>
      </c>
      <c r="G24" s="2">
        <f t="shared" si="18"/>
        <v>0.19340620592383637</v>
      </c>
      <c r="H24" s="1">
        <f t="shared" si="13"/>
        <v>6.92</v>
      </c>
      <c r="I24" s="2">
        <f t="shared" si="19"/>
        <v>0.061001410437235545</v>
      </c>
      <c r="J24" s="1">
        <f t="shared" si="14"/>
        <v>8.17</v>
      </c>
      <c r="K24" s="2">
        <f t="shared" si="20"/>
        <v>0.07202045133991537</v>
      </c>
      <c r="L24" s="1">
        <f t="shared" si="15"/>
        <v>0.55</v>
      </c>
      <c r="M24" s="2">
        <f t="shared" si="21"/>
        <v>0.004848377997179126</v>
      </c>
      <c r="N24" s="1">
        <f t="shared" si="16"/>
        <v>116.3</v>
      </c>
      <c r="O24" s="1">
        <f t="shared" si="16"/>
        <v>3.4299999999999997</v>
      </c>
    </row>
    <row r="25" spans="1:15" ht="12.75">
      <c r="A25">
        <v>1992</v>
      </c>
      <c r="B25">
        <f t="shared" si="11"/>
        <v>35</v>
      </c>
      <c r="C25" s="1">
        <f t="shared" si="11"/>
        <v>97.63000000000001</v>
      </c>
      <c r="D25" s="1">
        <f t="shared" si="11"/>
        <v>65.47</v>
      </c>
      <c r="E25" s="2">
        <f t="shared" si="17"/>
        <v>0.6705930554132951</v>
      </c>
      <c r="F25" s="1">
        <f t="shared" si="12"/>
        <v>24.43</v>
      </c>
      <c r="G25" s="2">
        <f t="shared" si="18"/>
        <v>0.25023046194817167</v>
      </c>
      <c r="H25" s="1">
        <f t="shared" si="13"/>
        <v>1.2</v>
      </c>
      <c r="I25" s="2">
        <f t="shared" si="19"/>
        <v>0.012291303902488988</v>
      </c>
      <c r="J25" s="1">
        <f t="shared" si="14"/>
        <v>1.4900000000000002</v>
      </c>
      <c r="K25" s="2">
        <f t="shared" si="20"/>
        <v>0.015261702345590496</v>
      </c>
      <c r="L25" s="1">
        <f t="shared" si="15"/>
        <v>0.34</v>
      </c>
      <c r="M25" s="2">
        <f t="shared" si="21"/>
        <v>0.0034825361057052133</v>
      </c>
      <c r="N25" s="1">
        <f t="shared" si="16"/>
        <v>98.5</v>
      </c>
      <c r="O25" s="1">
        <f t="shared" si="16"/>
        <v>5.79</v>
      </c>
    </row>
    <row r="26" spans="1:15" ht="12.75">
      <c r="A26" t="s">
        <v>18</v>
      </c>
      <c r="C26" s="1"/>
      <c r="D26" s="1"/>
      <c r="E26" s="2"/>
      <c r="F26" s="1"/>
      <c r="G26" s="2"/>
      <c r="H26" s="1"/>
      <c r="I26" s="2"/>
      <c r="J26" s="1"/>
      <c r="K26" s="2"/>
      <c r="L26" s="1"/>
      <c r="M26" s="2"/>
      <c r="N26" s="1"/>
      <c r="O26" s="1"/>
    </row>
    <row r="27" spans="1:15" ht="12.75">
      <c r="A27">
        <v>2008</v>
      </c>
      <c r="B27">
        <v>12</v>
      </c>
      <c r="C27" s="1">
        <v>84.26</v>
      </c>
      <c r="D27" s="1">
        <v>44.43</v>
      </c>
      <c r="E27" s="2">
        <f aca="true" t="shared" si="22" ref="E27:E35">D27/C27</f>
        <v>0.5272964633277949</v>
      </c>
      <c r="F27" s="1">
        <v>33.39</v>
      </c>
      <c r="G27" s="2">
        <f aca="true" t="shared" si="23" ref="G27:G35">F27/C27</f>
        <v>0.3962734393543793</v>
      </c>
      <c r="H27" s="1">
        <v>1.4</v>
      </c>
      <c r="I27" s="2">
        <f aca="true" t="shared" si="24" ref="I27:I35">H27/C27</f>
        <v>0.016615238547353427</v>
      </c>
      <c r="J27" s="1">
        <v>0</v>
      </c>
      <c r="K27" s="2">
        <f aca="true" t="shared" si="25" ref="K27:K35">J27/C27</f>
        <v>0</v>
      </c>
      <c r="L27" s="1">
        <v>0</v>
      </c>
      <c r="M27" s="2">
        <f aca="true" t="shared" si="26" ref="M27:M35">L27/C27</f>
        <v>0</v>
      </c>
      <c r="N27" s="1">
        <v>77.53</v>
      </c>
      <c r="O27" s="1">
        <v>20.75</v>
      </c>
    </row>
    <row r="28" spans="1:15" ht="12.75">
      <c r="A28">
        <v>2006</v>
      </c>
      <c r="B28">
        <v>14</v>
      </c>
      <c r="C28" s="1">
        <v>138.67</v>
      </c>
      <c r="D28" s="1">
        <v>106.68</v>
      </c>
      <c r="E28" s="2">
        <f t="shared" si="22"/>
        <v>0.7693084300858154</v>
      </c>
      <c r="F28" s="1">
        <v>18.64</v>
      </c>
      <c r="G28" s="2">
        <f t="shared" si="23"/>
        <v>0.13441984567678664</v>
      </c>
      <c r="H28" s="1">
        <v>0</v>
      </c>
      <c r="I28" s="2">
        <f t="shared" si="24"/>
        <v>0</v>
      </c>
      <c r="J28" s="1">
        <v>6.25</v>
      </c>
      <c r="K28" s="2">
        <f t="shared" si="25"/>
        <v>0.04507103194634745</v>
      </c>
      <c r="L28" s="1">
        <v>0</v>
      </c>
      <c r="M28" s="2">
        <f t="shared" si="26"/>
        <v>0</v>
      </c>
      <c r="N28" s="1">
        <v>133.79</v>
      </c>
      <c r="O28" s="1">
        <v>27.75</v>
      </c>
    </row>
    <row r="29" spans="1:15" ht="12.75">
      <c r="A29">
        <v>2004</v>
      </c>
      <c r="B29">
        <v>14</v>
      </c>
      <c r="C29" s="1">
        <v>104.39</v>
      </c>
      <c r="D29" s="1">
        <v>79.3</v>
      </c>
      <c r="E29" s="2">
        <f t="shared" si="22"/>
        <v>0.759651307596513</v>
      </c>
      <c r="F29" s="1">
        <v>19.09</v>
      </c>
      <c r="G29" s="2">
        <f t="shared" si="23"/>
        <v>0.18287192259795</v>
      </c>
      <c r="H29" s="1">
        <v>0</v>
      </c>
      <c r="I29" s="2">
        <f t="shared" si="24"/>
        <v>0</v>
      </c>
      <c r="J29" s="1">
        <v>0</v>
      </c>
      <c r="K29" s="2">
        <f t="shared" si="25"/>
        <v>0</v>
      </c>
      <c r="L29" s="1">
        <v>0</v>
      </c>
      <c r="M29" s="2">
        <f t="shared" si="26"/>
        <v>0</v>
      </c>
      <c r="N29" s="1">
        <v>104.6</v>
      </c>
      <c r="O29" s="1">
        <v>28.48</v>
      </c>
    </row>
    <row r="30" spans="1:15" ht="12.75">
      <c r="A30">
        <v>2002</v>
      </c>
      <c r="B30">
        <v>12</v>
      </c>
      <c r="C30" s="1">
        <v>72.02</v>
      </c>
      <c r="D30" s="1">
        <v>51.69</v>
      </c>
      <c r="E30" s="2">
        <f t="shared" si="22"/>
        <v>0.7177173007497918</v>
      </c>
      <c r="F30" s="1">
        <v>15.89</v>
      </c>
      <c r="G30" s="2">
        <f t="shared" si="23"/>
        <v>0.22063315745626216</v>
      </c>
      <c r="H30" s="1">
        <v>0.02</v>
      </c>
      <c r="I30" s="2">
        <f t="shared" si="24"/>
        <v>0.00027770063871146905</v>
      </c>
      <c r="J30" s="1">
        <v>0</v>
      </c>
      <c r="K30" s="2">
        <f t="shared" si="25"/>
        <v>0</v>
      </c>
      <c r="L30" s="1">
        <v>0</v>
      </c>
      <c r="M30" s="2">
        <f t="shared" si="26"/>
        <v>0</v>
      </c>
      <c r="N30" s="1">
        <v>73.14</v>
      </c>
      <c r="O30" s="1">
        <v>6.18</v>
      </c>
    </row>
    <row r="31" spans="1:15" ht="12.75">
      <c r="A31" s="7">
        <v>2000</v>
      </c>
      <c r="B31">
        <v>11</v>
      </c>
      <c r="C31" s="1">
        <v>43.73</v>
      </c>
      <c r="D31" s="1">
        <v>26.19</v>
      </c>
      <c r="E31" s="2">
        <f t="shared" si="22"/>
        <v>0.5989023553624515</v>
      </c>
      <c r="F31" s="1">
        <v>9.47</v>
      </c>
      <c r="G31" s="2">
        <f t="shared" si="23"/>
        <v>0.2165561399496913</v>
      </c>
      <c r="H31" s="1">
        <v>4.37</v>
      </c>
      <c r="I31" s="2">
        <f t="shared" si="24"/>
        <v>0.09993139721015322</v>
      </c>
      <c r="J31" s="1">
        <v>1.11</v>
      </c>
      <c r="K31" s="2">
        <f t="shared" si="25"/>
        <v>0.025383032243311232</v>
      </c>
      <c r="L31" s="1">
        <v>0</v>
      </c>
      <c r="M31" s="2">
        <f t="shared" si="26"/>
        <v>0</v>
      </c>
      <c r="N31" s="1">
        <v>40.32</v>
      </c>
      <c r="O31" s="1">
        <v>7.08</v>
      </c>
    </row>
    <row r="32" spans="1:15" ht="12.75">
      <c r="A32">
        <v>1998</v>
      </c>
      <c r="B32">
        <v>15</v>
      </c>
      <c r="C32" s="1">
        <v>66.94</v>
      </c>
      <c r="D32" s="1">
        <v>47.02</v>
      </c>
      <c r="E32" s="2">
        <f t="shared" si="22"/>
        <v>0.7024200776815059</v>
      </c>
      <c r="F32" s="1">
        <v>15.59</v>
      </c>
      <c r="G32" s="2">
        <f t="shared" si="23"/>
        <v>0.23289512996713474</v>
      </c>
      <c r="H32" s="1">
        <v>0</v>
      </c>
      <c r="I32" s="2">
        <f t="shared" si="24"/>
        <v>0</v>
      </c>
      <c r="J32" s="1">
        <v>0.1</v>
      </c>
      <c r="K32" s="2">
        <f t="shared" si="25"/>
        <v>0.0014938751120406335</v>
      </c>
      <c r="L32" s="1">
        <v>0</v>
      </c>
      <c r="M32" s="2">
        <f t="shared" si="26"/>
        <v>0</v>
      </c>
      <c r="N32" s="1">
        <v>68.5</v>
      </c>
      <c r="O32" s="1">
        <v>6.67</v>
      </c>
    </row>
    <row r="33" spans="1:15" ht="12.75">
      <c r="A33">
        <v>1996</v>
      </c>
      <c r="B33">
        <v>7</v>
      </c>
      <c r="C33" s="1">
        <v>35.11</v>
      </c>
      <c r="D33" s="1">
        <v>26.83</v>
      </c>
      <c r="E33" s="2">
        <f t="shared" si="22"/>
        <v>0.7641697522073483</v>
      </c>
      <c r="F33" s="1">
        <v>4.87</v>
      </c>
      <c r="G33" s="2">
        <f t="shared" si="23"/>
        <v>0.13870692110509827</v>
      </c>
      <c r="H33" s="1">
        <v>0</v>
      </c>
      <c r="I33" s="2">
        <f t="shared" si="24"/>
        <v>0</v>
      </c>
      <c r="J33" s="1">
        <v>1.94</v>
      </c>
      <c r="K33" s="2">
        <f t="shared" si="25"/>
        <v>0.05525491313016235</v>
      </c>
      <c r="L33" s="1">
        <v>0</v>
      </c>
      <c r="M33" s="2">
        <f t="shared" si="26"/>
        <v>0</v>
      </c>
      <c r="N33" s="1">
        <v>36.44</v>
      </c>
      <c r="O33" s="1">
        <v>1.31</v>
      </c>
    </row>
    <row r="34" spans="1:15" ht="12.75">
      <c r="A34">
        <v>1994</v>
      </c>
      <c r="B34">
        <v>16</v>
      </c>
      <c r="C34" s="1">
        <v>79.94</v>
      </c>
      <c r="D34" s="1">
        <v>46.98</v>
      </c>
      <c r="E34" s="2">
        <f t="shared" si="22"/>
        <v>0.587690768076057</v>
      </c>
      <c r="F34" s="1">
        <v>15.87</v>
      </c>
      <c r="G34" s="2">
        <f t="shared" si="23"/>
        <v>0.19852389291968978</v>
      </c>
      <c r="H34" s="1">
        <v>6.82</v>
      </c>
      <c r="I34" s="2">
        <f t="shared" si="24"/>
        <v>0.08531398548911684</v>
      </c>
      <c r="J34" s="1">
        <v>5.01</v>
      </c>
      <c r="K34" s="2">
        <f t="shared" si="25"/>
        <v>0.06267200400300225</v>
      </c>
      <c r="L34" s="1">
        <v>0.54</v>
      </c>
      <c r="M34" s="2">
        <f t="shared" si="26"/>
        <v>0.006755066299724794</v>
      </c>
      <c r="N34" s="1">
        <v>82.46</v>
      </c>
      <c r="O34" s="1">
        <v>3.15</v>
      </c>
    </row>
    <row r="35" spans="1:15" ht="12.75">
      <c r="A35">
        <v>1992</v>
      </c>
      <c r="B35">
        <v>15</v>
      </c>
      <c r="C35" s="1">
        <v>41.44</v>
      </c>
      <c r="D35" s="1">
        <v>22.94</v>
      </c>
      <c r="E35" s="2">
        <f t="shared" si="22"/>
        <v>0.5535714285714286</v>
      </c>
      <c r="F35" s="1">
        <v>15.4</v>
      </c>
      <c r="G35" s="2">
        <f t="shared" si="23"/>
        <v>0.37162162162162166</v>
      </c>
      <c r="H35" s="1">
        <v>0.71</v>
      </c>
      <c r="I35" s="2">
        <f t="shared" si="24"/>
        <v>0.017133204633204634</v>
      </c>
      <c r="J35" s="1">
        <v>0.07</v>
      </c>
      <c r="K35" s="2">
        <f t="shared" si="25"/>
        <v>0.0016891891891891895</v>
      </c>
      <c r="L35" s="1">
        <v>0.06</v>
      </c>
      <c r="M35" s="2">
        <f t="shared" si="26"/>
        <v>0.0014478764478764478</v>
      </c>
      <c r="N35" s="1">
        <v>42.71</v>
      </c>
      <c r="O35" s="1">
        <v>4.87</v>
      </c>
    </row>
    <row r="36" spans="1:15" ht="12.75">
      <c r="A36" t="s">
        <v>19</v>
      </c>
      <c r="C36" s="1"/>
      <c r="D36" s="1"/>
      <c r="E36" s="2"/>
      <c r="F36" s="1"/>
      <c r="G36" s="2"/>
      <c r="H36" s="1"/>
      <c r="I36" s="2"/>
      <c r="J36" s="1"/>
      <c r="K36" s="2"/>
      <c r="L36" s="1"/>
      <c r="M36" s="2"/>
      <c r="N36" s="1"/>
      <c r="O36" s="1"/>
    </row>
    <row r="37" spans="1:15" ht="12.75">
      <c r="A37">
        <v>2008</v>
      </c>
      <c r="B37">
        <v>18</v>
      </c>
      <c r="C37" s="1">
        <v>87.94</v>
      </c>
      <c r="D37" s="1">
        <v>64.83</v>
      </c>
      <c r="E37" s="2">
        <f aca="true" t="shared" si="27" ref="E37:E45">D37/C37</f>
        <v>0.737207186718217</v>
      </c>
      <c r="F37" s="1">
        <v>7.03</v>
      </c>
      <c r="G37" s="2">
        <f aca="true" t="shared" si="28" ref="G37:G45">F37/C37</f>
        <v>0.0799408687741642</v>
      </c>
      <c r="H37" s="1">
        <v>0.04</v>
      </c>
      <c r="I37" s="2">
        <f aca="true" t="shared" si="29" ref="I37:I45">H37/C37</f>
        <v>0.0004548555833522857</v>
      </c>
      <c r="J37" s="1">
        <v>0.72</v>
      </c>
      <c r="K37" s="2">
        <f aca="true" t="shared" si="30" ref="K37:K45">J37/C37</f>
        <v>0.008187400500341141</v>
      </c>
      <c r="L37" s="1">
        <v>8.58</v>
      </c>
      <c r="M37" s="2">
        <f aca="true" t="shared" si="31" ref="M37:M45">L37/C37</f>
        <v>0.09756652262906527</v>
      </c>
      <c r="N37" s="1">
        <v>86.76</v>
      </c>
      <c r="O37" s="1">
        <v>1.81</v>
      </c>
    </row>
    <row r="38" spans="1:15" ht="12.75">
      <c r="A38">
        <v>2006</v>
      </c>
      <c r="B38">
        <v>14</v>
      </c>
      <c r="C38" s="1">
        <v>99.21</v>
      </c>
      <c r="D38" s="1">
        <v>60.55</v>
      </c>
      <c r="E38" s="2">
        <f t="shared" si="27"/>
        <v>0.6103215401673219</v>
      </c>
      <c r="F38" s="1">
        <v>6.19</v>
      </c>
      <c r="G38" s="2">
        <f t="shared" si="28"/>
        <v>0.062392903941134975</v>
      </c>
      <c r="H38" s="1">
        <v>24.91</v>
      </c>
      <c r="I38" s="2">
        <f t="shared" si="29"/>
        <v>0.2510835601249874</v>
      </c>
      <c r="J38" s="1">
        <v>4.26</v>
      </c>
      <c r="K38" s="2">
        <f t="shared" si="30"/>
        <v>0.04293921983671001</v>
      </c>
      <c r="L38" s="1">
        <v>0.17</v>
      </c>
      <c r="M38" s="2">
        <f t="shared" si="31"/>
        <v>0.0017135369418405405</v>
      </c>
      <c r="N38" s="1">
        <v>100.15</v>
      </c>
      <c r="O38" s="1">
        <v>1.16</v>
      </c>
    </row>
    <row r="39" spans="1:15" ht="12.75">
      <c r="A39">
        <v>2004</v>
      </c>
      <c r="B39">
        <v>12</v>
      </c>
      <c r="C39" s="1">
        <v>18.87</v>
      </c>
      <c r="D39" s="1">
        <v>14.97</v>
      </c>
      <c r="E39" s="2">
        <f t="shared" si="27"/>
        <v>0.7933227344992051</v>
      </c>
      <c r="F39" s="1">
        <v>2.01</v>
      </c>
      <c r="G39" s="2">
        <f t="shared" si="28"/>
        <v>0.10651828298887121</v>
      </c>
      <c r="H39" s="1">
        <v>0.01</v>
      </c>
      <c r="I39" s="2">
        <f t="shared" si="29"/>
        <v>0.0005299417064122947</v>
      </c>
      <c r="J39" s="1">
        <v>0.71</v>
      </c>
      <c r="K39" s="2">
        <f t="shared" si="30"/>
        <v>0.037625861155272916</v>
      </c>
      <c r="L39" s="1">
        <v>0.15</v>
      </c>
      <c r="M39" s="2">
        <f t="shared" si="31"/>
        <v>0.00794912559618442</v>
      </c>
      <c r="N39" s="1">
        <v>18.65</v>
      </c>
      <c r="O39" s="1">
        <v>0.2</v>
      </c>
    </row>
    <row r="40" spans="1:15" ht="12.75">
      <c r="A40">
        <v>2002</v>
      </c>
      <c r="B40">
        <v>17</v>
      </c>
      <c r="C40" s="1">
        <v>35.8</v>
      </c>
      <c r="D40" s="1">
        <v>24.91</v>
      </c>
      <c r="E40" s="2">
        <f t="shared" si="27"/>
        <v>0.6958100558659218</v>
      </c>
      <c r="F40" s="1">
        <v>4.88</v>
      </c>
      <c r="G40" s="2">
        <f t="shared" si="28"/>
        <v>0.13631284916201117</v>
      </c>
      <c r="H40" s="1">
        <v>0.28</v>
      </c>
      <c r="I40" s="2">
        <f t="shared" si="29"/>
        <v>0.007821229050279332</v>
      </c>
      <c r="J40" s="1">
        <v>3.72</v>
      </c>
      <c r="K40" s="2">
        <f t="shared" si="30"/>
        <v>0.10391061452513968</v>
      </c>
      <c r="L40" s="1">
        <v>0.01</v>
      </c>
      <c r="M40" s="2">
        <f t="shared" si="31"/>
        <v>0.0002793296089385475</v>
      </c>
      <c r="N40" s="1">
        <v>34.65</v>
      </c>
      <c r="O40" s="1">
        <v>1.4</v>
      </c>
    </row>
    <row r="41" spans="1:15" ht="12.75">
      <c r="A41" s="7">
        <v>2000</v>
      </c>
      <c r="B41">
        <v>18</v>
      </c>
      <c r="C41" s="1">
        <v>55.93</v>
      </c>
      <c r="D41" s="1">
        <v>24.01</v>
      </c>
      <c r="E41" s="2">
        <f t="shared" si="27"/>
        <v>0.42928660826032544</v>
      </c>
      <c r="F41" s="1">
        <v>4.58</v>
      </c>
      <c r="G41" s="2">
        <f t="shared" si="28"/>
        <v>0.08188807437868764</v>
      </c>
      <c r="H41" s="1">
        <v>10</v>
      </c>
      <c r="I41" s="2">
        <f t="shared" si="29"/>
        <v>0.17879492222420884</v>
      </c>
      <c r="J41" s="1">
        <v>12.9</v>
      </c>
      <c r="K41" s="2">
        <f t="shared" si="30"/>
        <v>0.2306454496692294</v>
      </c>
      <c r="L41" s="1">
        <v>0.3</v>
      </c>
      <c r="M41" s="2">
        <f t="shared" si="31"/>
        <v>0.005363847666726265</v>
      </c>
      <c r="N41" s="1">
        <v>55.71</v>
      </c>
      <c r="O41" s="1">
        <v>0.69</v>
      </c>
    </row>
    <row r="42" spans="1:15" ht="12.75">
      <c r="A42">
        <v>1998</v>
      </c>
      <c r="B42">
        <v>15</v>
      </c>
      <c r="C42" s="1">
        <v>36.23</v>
      </c>
      <c r="D42" s="1">
        <v>17.75</v>
      </c>
      <c r="E42" s="2">
        <f t="shared" si="27"/>
        <v>0.4899254761247585</v>
      </c>
      <c r="F42" s="1">
        <v>1.46</v>
      </c>
      <c r="G42" s="2">
        <f t="shared" si="28"/>
        <v>0.04029809550096605</v>
      </c>
      <c r="H42" s="1">
        <v>0.23</v>
      </c>
      <c r="I42" s="2">
        <f t="shared" si="29"/>
        <v>0.006348330113165886</v>
      </c>
      <c r="J42" s="1">
        <v>10.33</v>
      </c>
      <c r="K42" s="2">
        <f t="shared" si="30"/>
        <v>0.2851228263869722</v>
      </c>
      <c r="L42" s="1">
        <v>0</v>
      </c>
      <c r="M42" s="2">
        <f t="shared" si="31"/>
        <v>0</v>
      </c>
      <c r="N42" s="1">
        <v>35.77</v>
      </c>
      <c r="O42" s="1">
        <v>0.31</v>
      </c>
    </row>
    <row r="43" spans="1:15" ht="12.75">
      <c r="A43">
        <v>1996</v>
      </c>
      <c r="B43">
        <v>14</v>
      </c>
      <c r="C43" s="1">
        <v>33.85</v>
      </c>
      <c r="D43" s="1">
        <v>18.26</v>
      </c>
      <c r="E43" s="2">
        <f t="shared" si="27"/>
        <v>0.5394387001477106</v>
      </c>
      <c r="F43" s="1">
        <v>2.3</v>
      </c>
      <c r="G43" s="2">
        <f t="shared" si="28"/>
        <v>0.06794682422451993</v>
      </c>
      <c r="H43" s="1">
        <v>11.16</v>
      </c>
      <c r="I43" s="2">
        <f t="shared" si="29"/>
        <v>0.3296898079763663</v>
      </c>
      <c r="J43" s="1">
        <v>1.25</v>
      </c>
      <c r="K43" s="2">
        <f t="shared" si="30"/>
        <v>0.03692762186115214</v>
      </c>
      <c r="L43" s="1">
        <v>0</v>
      </c>
      <c r="M43" s="2">
        <f t="shared" si="31"/>
        <v>0</v>
      </c>
      <c r="N43" s="1">
        <v>33.75</v>
      </c>
      <c r="O43" s="1">
        <v>0.43</v>
      </c>
    </row>
    <row r="44" spans="1:15" ht="12.75">
      <c r="A44">
        <v>1994</v>
      </c>
      <c r="B44">
        <v>10</v>
      </c>
      <c r="C44" s="1">
        <v>10.33</v>
      </c>
      <c r="D44" s="1">
        <v>5.44</v>
      </c>
      <c r="E44" s="2">
        <f t="shared" si="27"/>
        <v>0.5266214908034851</v>
      </c>
      <c r="F44" s="1">
        <v>1.89</v>
      </c>
      <c r="G44" s="2">
        <f t="shared" si="28"/>
        <v>0.1829622458857696</v>
      </c>
      <c r="H44" s="1">
        <v>0.08</v>
      </c>
      <c r="I44" s="2">
        <f t="shared" si="29"/>
        <v>0.007744433688286544</v>
      </c>
      <c r="J44" s="1">
        <v>2.41</v>
      </c>
      <c r="K44" s="2">
        <f t="shared" si="30"/>
        <v>0.23330106485963215</v>
      </c>
      <c r="L44" s="1">
        <v>0</v>
      </c>
      <c r="M44" s="2">
        <f t="shared" si="31"/>
        <v>0</v>
      </c>
      <c r="N44" s="1">
        <v>10.22</v>
      </c>
      <c r="O44" s="1">
        <v>0.11</v>
      </c>
    </row>
    <row r="45" spans="1:15" ht="12.75">
      <c r="A45">
        <v>1992</v>
      </c>
      <c r="B45">
        <v>13</v>
      </c>
      <c r="C45" s="1">
        <v>37.43</v>
      </c>
      <c r="D45" s="1">
        <v>29.44</v>
      </c>
      <c r="E45" s="2">
        <f t="shared" si="27"/>
        <v>0.7865348650814855</v>
      </c>
      <c r="F45" s="1">
        <v>5.04</v>
      </c>
      <c r="G45" s="2">
        <f t="shared" si="28"/>
        <v>0.1346513491851456</v>
      </c>
      <c r="H45" s="1">
        <v>0.2</v>
      </c>
      <c r="I45" s="2">
        <f t="shared" si="29"/>
        <v>0.005343307507347048</v>
      </c>
      <c r="J45" s="1">
        <v>1.09</v>
      </c>
      <c r="K45" s="2">
        <f t="shared" si="30"/>
        <v>0.029121025915041412</v>
      </c>
      <c r="L45" s="1">
        <v>0.28</v>
      </c>
      <c r="M45" s="2">
        <f t="shared" si="31"/>
        <v>0.007480630510285868</v>
      </c>
      <c r="N45" s="1">
        <v>37.1</v>
      </c>
      <c r="O45" s="1">
        <v>0.55</v>
      </c>
    </row>
    <row r="46" spans="3:15" ht="12.75">
      <c r="C46" s="1"/>
      <c r="D46" s="1"/>
      <c r="E46" s="2"/>
      <c r="G46" s="2"/>
      <c r="I46" s="2"/>
      <c r="J46" s="1"/>
      <c r="K46" s="2"/>
      <c r="L46" s="1"/>
      <c r="M46" s="2"/>
      <c r="N46" s="1"/>
      <c r="O46" s="1"/>
    </row>
    <row r="47" spans="1:15" ht="12.75">
      <c r="A47" t="s">
        <v>20</v>
      </c>
      <c r="C47" s="1"/>
      <c r="D47" s="1"/>
      <c r="E47" s="2"/>
      <c r="G47" s="2"/>
      <c r="I47" s="2"/>
      <c r="J47" s="1"/>
      <c r="K47" s="2"/>
      <c r="L47" s="1"/>
      <c r="M47" s="2"/>
      <c r="N47" s="1"/>
      <c r="O47" s="1"/>
    </row>
    <row r="48" spans="1:15" ht="12.75">
      <c r="A48">
        <v>2008</v>
      </c>
      <c r="B48">
        <v>5</v>
      </c>
      <c r="C48" s="1">
        <v>36.17</v>
      </c>
      <c r="D48" s="1">
        <v>27.88</v>
      </c>
      <c r="E48" s="2">
        <f>D48/C48</f>
        <v>0.7708045341443185</v>
      </c>
      <c r="F48" s="1">
        <v>5.98</v>
      </c>
      <c r="G48" s="2">
        <f aca="true" t="shared" si="32" ref="G48:G56">F48/C48</f>
        <v>0.16533038429637822</v>
      </c>
      <c r="H48" s="1">
        <v>0</v>
      </c>
      <c r="I48" s="2">
        <f aca="true" t="shared" si="33" ref="I48:I56">H48/C48</f>
        <v>0</v>
      </c>
      <c r="J48" s="1">
        <v>0.3</v>
      </c>
      <c r="K48" s="2">
        <f aca="true" t="shared" si="34" ref="K48:K56">J48/C48</f>
        <v>0.008294166436273153</v>
      </c>
      <c r="L48" s="1">
        <v>0</v>
      </c>
      <c r="M48" s="2">
        <f aca="true" t="shared" si="35" ref="M48:M56">L48/C48</f>
        <v>0</v>
      </c>
      <c r="N48" s="1">
        <v>36.68</v>
      </c>
      <c r="O48" s="1">
        <v>1.54</v>
      </c>
    </row>
    <row r="49" spans="1:15" ht="12.75">
      <c r="A49">
        <v>2006</v>
      </c>
      <c r="B49">
        <v>3</v>
      </c>
      <c r="C49" s="1">
        <v>32.28</v>
      </c>
      <c r="D49" s="1">
        <v>26.71</v>
      </c>
      <c r="E49" s="2">
        <f aca="true" t="shared" si="36" ref="E49:E56">D49/C49</f>
        <v>0.8274473358116481</v>
      </c>
      <c r="F49" s="1">
        <v>3.49</v>
      </c>
      <c r="G49" s="2">
        <f t="shared" si="32"/>
        <v>0.10811648079306072</v>
      </c>
      <c r="H49" s="1">
        <v>0</v>
      </c>
      <c r="I49" s="2">
        <f t="shared" si="33"/>
        <v>0</v>
      </c>
      <c r="J49" s="1">
        <v>0.05</v>
      </c>
      <c r="K49" s="2">
        <f t="shared" si="34"/>
        <v>0.0015489467162329617</v>
      </c>
      <c r="L49" s="1">
        <v>0</v>
      </c>
      <c r="M49" s="2">
        <f t="shared" si="35"/>
        <v>0</v>
      </c>
      <c r="N49" s="1">
        <v>33.07</v>
      </c>
      <c r="O49" s="1">
        <v>0.28</v>
      </c>
    </row>
    <row r="50" spans="1:15" ht="12.75">
      <c r="A50">
        <v>2004</v>
      </c>
      <c r="B50">
        <v>9</v>
      </c>
      <c r="C50" s="1">
        <v>71.5</v>
      </c>
      <c r="D50" s="1">
        <v>55.64</v>
      </c>
      <c r="E50" s="2">
        <f t="shared" si="36"/>
        <v>0.7781818181818182</v>
      </c>
      <c r="F50" s="1">
        <v>6.67</v>
      </c>
      <c r="G50" s="2">
        <f t="shared" si="32"/>
        <v>0.09328671328671329</v>
      </c>
      <c r="H50" s="1">
        <v>0.01</v>
      </c>
      <c r="I50" s="2">
        <f t="shared" si="33"/>
        <v>0.00013986013986013986</v>
      </c>
      <c r="J50" s="1">
        <v>4.33</v>
      </c>
      <c r="K50" s="2">
        <f t="shared" si="34"/>
        <v>0.06055944055944056</v>
      </c>
      <c r="L50" s="1">
        <v>0.7</v>
      </c>
      <c r="M50" s="2">
        <f t="shared" si="35"/>
        <v>0.00979020979020979</v>
      </c>
      <c r="N50" s="1">
        <v>70.83</v>
      </c>
      <c r="O50" s="1">
        <v>1.32</v>
      </c>
    </row>
    <row r="51" spans="1:15" ht="12.75">
      <c r="A51">
        <v>2002</v>
      </c>
      <c r="B51">
        <v>4</v>
      </c>
      <c r="C51" s="1">
        <v>29.97</v>
      </c>
      <c r="D51" s="1">
        <v>18.1</v>
      </c>
      <c r="E51" s="2">
        <f t="shared" si="36"/>
        <v>0.6039372706039373</v>
      </c>
      <c r="F51" s="1">
        <v>2.5</v>
      </c>
      <c r="G51" s="2">
        <f t="shared" si="32"/>
        <v>0.08341675008341676</v>
      </c>
      <c r="H51" s="1">
        <v>0</v>
      </c>
      <c r="I51" s="2">
        <f t="shared" si="33"/>
        <v>0</v>
      </c>
      <c r="J51" s="1">
        <v>7.27</v>
      </c>
      <c r="K51" s="2">
        <f t="shared" si="34"/>
        <v>0.2425759092425759</v>
      </c>
      <c r="L51" s="1">
        <v>0</v>
      </c>
      <c r="M51" s="2">
        <f t="shared" si="35"/>
        <v>0</v>
      </c>
      <c r="N51" s="1">
        <v>29.78</v>
      </c>
      <c r="O51" s="1">
        <v>0.2</v>
      </c>
    </row>
    <row r="52" spans="1:15" ht="12.75">
      <c r="A52" s="7">
        <v>2000</v>
      </c>
      <c r="B52">
        <v>5</v>
      </c>
      <c r="C52" s="1">
        <v>105.38</v>
      </c>
      <c r="D52" s="1">
        <v>34.38</v>
      </c>
      <c r="E52" s="2">
        <f t="shared" si="36"/>
        <v>0.32624786486999435</v>
      </c>
      <c r="F52" s="1">
        <v>3.83</v>
      </c>
      <c r="G52" s="2">
        <f t="shared" si="32"/>
        <v>0.03634465743025242</v>
      </c>
      <c r="H52" s="1">
        <v>0</v>
      </c>
      <c r="I52" s="2">
        <f t="shared" si="33"/>
        <v>0</v>
      </c>
      <c r="J52" s="1">
        <v>61.29</v>
      </c>
      <c r="K52" s="2">
        <f t="shared" si="34"/>
        <v>0.5816094135509584</v>
      </c>
      <c r="L52" s="1">
        <v>0</v>
      </c>
      <c r="M52" s="2">
        <f t="shared" si="35"/>
        <v>0</v>
      </c>
      <c r="N52" s="1">
        <v>105.06</v>
      </c>
      <c r="O52" s="1">
        <v>0.38</v>
      </c>
    </row>
    <row r="53" spans="1:15" ht="12.75">
      <c r="A53">
        <v>1998</v>
      </c>
      <c r="B53">
        <v>5</v>
      </c>
      <c r="C53" s="1">
        <v>13.55</v>
      </c>
      <c r="D53" s="1">
        <v>8.65</v>
      </c>
      <c r="E53" s="2">
        <f t="shared" si="36"/>
        <v>0.6383763837638377</v>
      </c>
      <c r="F53" s="8">
        <v>3.36</v>
      </c>
      <c r="G53" s="2">
        <f t="shared" si="32"/>
        <v>0.24797047970479702</v>
      </c>
      <c r="H53" s="8">
        <v>0.03</v>
      </c>
      <c r="I53" s="2">
        <f t="shared" si="33"/>
        <v>0.002214022140221402</v>
      </c>
      <c r="J53" s="1">
        <v>0.53</v>
      </c>
      <c r="K53" s="2">
        <f t="shared" si="34"/>
        <v>0.03911439114391144</v>
      </c>
      <c r="L53" s="1">
        <v>0.19</v>
      </c>
      <c r="M53" s="2">
        <f t="shared" si="35"/>
        <v>0.014022140221402213</v>
      </c>
      <c r="N53" s="1">
        <v>13.36</v>
      </c>
      <c r="O53" s="1">
        <v>1.9</v>
      </c>
    </row>
    <row r="54" spans="1:15" ht="12.75">
      <c r="A54">
        <v>1996</v>
      </c>
      <c r="B54">
        <v>13</v>
      </c>
      <c r="C54" s="1">
        <v>38.61</v>
      </c>
      <c r="D54" s="1">
        <v>23.58</v>
      </c>
      <c r="E54" s="2">
        <f t="shared" si="36"/>
        <v>0.6107226107226107</v>
      </c>
      <c r="F54" s="1">
        <v>7.82</v>
      </c>
      <c r="G54" s="2">
        <f t="shared" si="32"/>
        <v>0.20253820253820254</v>
      </c>
      <c r="H54" s="1">
        <v>0.52</v>
      </c>
      <c r="I54" s="2">
        <f t="shared" si="33"/>
        <v>0.01346801346801347</v>
      </c>
      <c r="J54" s="1">
        <v>3.22</v>
      </c>
      <c r="K54" s="2">
        <f t="shared" si="34"/>
        <v>0.08339808339808341</v>
      </c>
      <c r="L54" s="1">
        <v>0</v>
      </c>
      <c r="M54" s="2">
        <f t="shared" si="35"/>
        <v>0</v>
      </c>
      <c r="N54" s="1">
        <v>38.35</v>
      </c>
      <c r="O54" s="1">
        <v>0.4</v>
      </c>
    </row>
    <row r="55" spans="1:15" ht="12.75">
      <c r="A55">
        <v>1994</v>
      </c>
      <c r="B55">
        <v>9</v>
      </c>
      <c r="C55" s="1">
        <v>23.17</v>
      </c>
      <c r="D55" s="1">
        <v>16.07</v>
      </c>
      <c r="E55" s="2">
        <f t="shared" si="36"/>
        <v>0.6935692706085455</v>
      </c>
      <c r="F55" s="1">
        <v>4.18</v>
      </c>
      <c r="G55" s="2">
        <f t="shared" si="32"/>
        <v>0.1804056970220112</v>
      </c>
      <c r="H55" s="1">
        <v>0.02</v>
      </c>
      <c r="I55" s="2">
        <f t="shared" si="33"/>
        <v>0.0008631851532153647</v>
      </c>
      <c r="J55" s="1">
        <v>0.75</v>
      </c>
      <c r="K55" s="2">
        <f t="shared" si="34"/>
        <v>0.032369443245576175</v>
      </c>
      <c r="L55" s="1">
        <v>0.01</v>
      </c>
      <c r="M55" s="2">
        <f t="shared" si="35"/>
        <v>0.00043159257660768235</v>
      </c>
      <c r="N55" s="1">
        <v>23.62</v>
      </c>
      <c r="O55" s="1">
        <v>0.17</v>
      </c>
    </row>
    <row r="56" spans="1:15" ht="12.75">
      <c r="A56">
        <v>1992</v>
      </c>
      <c r="B56">
        <v>7</v>
      </c>
      <c r="C56" s="1">
        <v>18.76</v>
      </c>
      <c r="D56" s="1">
        <v>13.09</v>
      </c>
      <c r="E56" s="2">
        <f t="shared" si="36"/>
        <v>0.6977611940298507</v>
      </c>
      <c r="F56" s="1">
        <v>3.99</v>
      </c>
      <c r="G56" s="2">
        <f t="shared" si="32"/>
        <v>0.2126865671641791</v>
      </c>
      <c r="H56" s="1">
        <v>0.29</v>
      </c>
      <c r="I56" s="2">
        <f t="shared" si="33"/>
        <v>0.015458422174840083</v>
      </c>
      <c r="J56" s="1">
        <v>0.33</v>
      </c>
      <c r="K56" s="2">
        <f t="shared" si="34"/>
        <v>0.017590618336886993</v>
      </c>
      <c r="L56" s="1">
        <v>0</v>
      </c>
      <c r="M56" s="2">
        <f t="shared" si="35"/>
        <v>0</v>
      </c>
      <c r="N56" s="1">
        <v>18.69</v>
      </c>
      <c r="O56" s="1">
        <v>0.37</v>
      </c>
    </row>
    <row r="57" spans="3:15" ht="12.75">
      <c r="C57" s="1"/>
      <c r="D57" s="1"/>
      <c r="E57" s="2"/>
      <c r="F57" s="1"/>
      <c r="G57" s="2"/>
      <c r="H57" s="1"/>
      <c r="I57" s="2"/>
      <c r="J57" s="1"/>
      <c r="K57" s="2"/>
      <c r="L57" s="1"/>
      <c r="M57" s="2"/>
      <c r="N57" s="1"/>
      <c r="O57" s="1"/>
    </row>
    <row r="58" spans="1:15" ht="12.75">
      <c r="A58" s="6" t="s">
        <v>21</v>
      </c>
      <c r="C58" s="1"/>
      <c r="D58" s="1"/>
      <c r="E58" s="2"/>
      <c r="F58" s="1"/>
      <c r="G58" s="2"/>
      <c r="H58" s="1"/>
      <c r="I58" s="2"/>
      <c r="J58" s="1"/>
      <c r="K58" s="2"/>
      <c r="L58" s="1"/>
      <c r="M58" s="2"/>
      <c r="N58" s="1"/>
      <c r="O58" s="1"/>
    </row>
    <row r="59" spans="1:15" ht="12.75">
      <c r="A59">
        <v>2008</v>
      </c>
      <c r="B59">
        <f aca="true" t="shared" si="37" ref="B59:D67">B69+B80+B91</f>
        <v>34</v>
      </c>
      <c r="C59" s="1">
        <f t="shared" si="37"/>
        <v>184.23000000000002</v>
      </c>
      <c r="D59" s="1">
        <f t="shared" si="37"/>
        <v>113.56</v>
      </c>
      <c r="E59" s="2">
        <f>D59/C59</f>
        <v>0.6164034087825001</v>
      </c>
      <c r="F59" s="1">
        <f aca="true" t="shared" si="38" ref="F59:F67">F69+F80+F91</f>
        <v>44.599999999999994</v>
      </c>
      <c r="G59" s="2">
        <f>F59/C59</f>
        <v>0.2420886934809748</v>
      </c>
      <c r="H59" s="1">
        <f aca="true" t="shared" si="39" ref="H59:H67">H69+H80+H91</f>
        <v>1.6300000000000001</v>
      </c>
      <c r="I59" s="2">
        <f>H59/C59</f>
        <v>0.008847636107040112</v>
      </c>
      <c r="J59" s="1">
        <f aca="true" t="shared" si="40" ref="J59:J67">J69+J80+J91</f>
        <v>7.59</v>
      </c>
      <c r="K59" s="2">
        <f>J59/C59</f>
        <v>0.04119850187265917</v>
      </c>
      <c r="L59" s="1">
        <f aca="true" t="shared" si="41" ref="L59:L67">L69+L80+L91</f>
        <v>0.02</v>
      </c>
      <c r="M59" s="2">
        <f>L59/C59</f>
        <v>0.000108559952233621</v>
      </c>
      <c r="N59" s="1">
        <f aca="true" t="shared" si="42" ref="N59:O67">N69+N80+N91</f>
        <v>190.13</v>
      </c>
      <c r="O59" s="1">
        <f t="shared" si="42"/>
        <v>14.13</v>
      </c>
    </row>
    <row r="60" spans="1:15" ht="12.75">
      <c r="A60">
        <v>2006</v>
      </c>
      <c r="B60">
        <f t="shared" si="37"/>
        <v>33</v>
      </c>
      <c r="C60" s="1">
        <f t="shared" si="37"/>
        <v>222.04</v>
      </c>
      <c r="D60" s="1">
        <f t="shared" si="37"/>
        <v>137.85</v>
      </c>
      <c r="E60" s="2">
        <f>D60/C60</f>
        <v>0.620834083948838</v>
      </c>
      <c r="F60" s="1">
        <f t="shared" si="38"/>
        <v>37.13</v>
      </c>
      <c r="G60" s="2">
        <f>F60/C60</f>
        <v>0.16722212214015494</v>
      </c>
      <c r="H60" s="1">
        <f t="shared" si="39"/>
        <v>7.08</v>
      </c>
      <c r="I60" s="2">
        <f>H60/C60</f>
        <v>0.031886146640245</v>
      </c>
      <c r="J60" s="1">
        <f t="shared" si="40"/>
        <v>26.560000000000002</v>
      </c>
      <c r="K60" s="2">
        <f>J60/C60</f>
        <v>0.1196180868312016</v>
      </c>
      <c r="L60" s="1">
        <f t="shared" si="41"/>
        <v>0</v>
      </c>
      <c r="M60" s="2">
        <f>L60/C60</f>
        <v>0</v>
      </c>
      <c r="N60" s="1">
        <f t="shared" si="42"/>
        <v>225.58</v>
      </c>
      <c r="O60" s="1">
        <f t="shared" si="42"/>
        <v>18.400000000000002</v>
      </c>
    </row>
    <row r="61" spans="1:15" ht="12.75">
      <c r="A61">
        <v>2004</v>
      </c>
      <c r="B61">
        <f t="shared" si="37"/>
        <v>34</v>
      </c>
      <c r="C61" s="1">
        <f t="shared" si="37"/>
        <v>179.14</v>
      </c>
      <c r="D61" s="1">
        <f t="shared" si="37"/>
        <v>119.72</v>
      </c>
      <c r="E61" s="2">
        <f>D61/C61</f>
        <v>0.6683041196829296</v>
      </c>
      <c r="F61" s="1">
        <f t="shared" si="38"/>
        <v>33.7</v>
      </c>
      <c r="G61" s="2">
        <f>F61/C61</f>
        <v>0.18812102266383837</v>
      </c>
      <c r="H61" s="1">
        <f t="shared" si="39"/>
        <v>0.76</v>
      </c>
      <c r="I61" s="2">
        <f>H61/C61</f>
        <v>0.004242491905772023</v>
      </c>
      <c r="J61" s="1">
        <f t="shared" si="40"/>
        <v>7.6899999999999995</v>
      </c>
      <c r="K61" s="2">
        <f>J61/C61</f>
        <v>0.04292731941498269</v>
      </c>
      <c r="L61" s="1">
        <f t="shared" si="41"/>
        <v>0.02</v>
      </c>
      <c r="M61" s="2">
        <f>L61/C61</f>
        <v>0.00011164452383610584</v>
      </c>
      <c r="N61" s="1">
        <f t="shared" si="42"/>
        <v>175.78</v>
      </c>
      <c r="O61" s="1">
        <f t="shared" si="42"/>
        <v>25.189999999999998</v>
      </c>
    </row>
    <row r="62" spans="1:15" ht="12.75">
      <c r="A62">
        <v>2002</v>
      </c>
      <c r="B62">
        <f t="shared" si="37"/>
        <v>36</v>
      </c>
      <c r="C62" s="1">
        <f t="shared" si="37"/>
        <v>150.92000000000002</v>
      </c>
      <c r="D62" s="1">
        <f t="shared" si="37"/>
        <v>93.36</v>
      </c>
      <c r="E62" s="2">
        <f aca="true" t="shared" si="43" ref="E62:E67">D62/C62</f>
        <v>0.6186058839120063</v>
      </c>
      <c r="F62" s="1">
        <f t="shared" si="38"/>
        <v>33.1</v>
      </c>
      <c r="G62" s="2">
        <f aca="true" t="shared" si="44" ref="G62:G67">F62/C62</f>
        <v>0.2193214948316989</v>
      </c>
      <c r="H62" s="1">
        <f t="shared" si="39"/>
        <v>0.08</v>
      </c>
      <c r="I62" s="2">
        <f aca="true" t="shared" si="45" ref="I62:I67">H62/C62</f>
        <v>0.0005300821627352239</v>
      </c>
      <c r="J62" s="1">
        <f t="shared" si="40"/>
        <v>11.27</v>
      </c>
      <c r="K62" s="2">
        <f aca="true" t="shared" si="46" ref="K62:K67">J62/C62</f>
        <v>0.07467532467532466</v>
      </c>
      <c r="L62" s="1">
        <f t="shared" si="41"/>
        <v>0</v>
      </c>
      <c r="M62" s="2">
        <f aca="true" t="shared" si="47" ref="M62:M67">L62/C62</f>
        <v>0</v>
      </c>
      <c r="N62" s="1">
        <f t="shared" si="42"/>
        <v>147.9</v>
      </c>
      <c r="O62" s="1">
        <f t="shared" si="42"/>
        <v>9.22</v>
      </c>
    </row>
    <row r="63" spans="1:15" ht="12.75">
      <c r="A63" s="7">
        <v>2000</v>
      </c>
      <c r="B63">
        <f t="shared" si="37"/>
        <v>36</v>
      </c>
      <c r="C63" s="1">
        <f t="shared" si="37"/>
        <v>166.3</v>
      </c>
      <c r="D63" s="1">
        <f t="shared" si="37"/>
        <v>120.69</v>
      </c>
      <c r="E63" s="2">
        <f t="shared" si="43"/>
        <v>0.7257366205652435</v>
      </c>
      <c r="F63" s="1">
        <f t="shared" si="38"/>
        <v>32.56</v>
      </c>
      <c r="G63" s="2">
        <f t="shared" si="44"/>
        <v>0.1957907396271798</v>
      </c>
      <c r="H63" s="1">
        <f t="shared" si="39"/>
        <v>0.02</v>
      </c>
      <c r="I63" s="2">
        <f t="shared" si="45"/>
        <v>0.00012026458208057726</v>
      </c>
      <c r="J63" s="1">
        <f t="shared" si="40"/>
        <v>2.44</v>
      </c>
      <c r="K63" s="2">
        <f t="shared" si="46"/>
        <v>0.014672279013830426</v>
      </c>
      <c r="L63" s="1">
        <f t="shared" si="41"/>
        <v>0.21</v>
      </c>
      <c r="M63" s="2">
        <f t="shared" si="47"/>
        <v>0.0012627781118460613</v>
      </c>
      <c r="N63" s="1">
        <f t="shared" si="42"/>
        <v>171.1</v>
      </c>
      <c r="O63" s="1">
        <f t="shared" si="42"/>
        <v>14.139999999999999</v>
      </c>
    </row>
    <row r="64" spans="1:15" ht="12.75">
      <c r="A64">
        <v>1998</v>
      </c>
      <c r="B64">
        <f t="shared" si="37"/>
        <v>35</v>
      </c>
      <c r="C64" s="1">
        <f t="shared" si="37"/>
        <v>130.45000000000002</v>
      </c>
      <c r="D64" s="1">
        <f t="shared" si="37"/>
        <v>79.67</v>
      </c>
      <c r="E64" s="2">
        <f t="shared" si="43"/>
        <v>0.6107320812571866</v>
      </c>
      <c r="F64" s="1">
        <f t="shared" si="38"/>
        <v>26.999999999999996</v>
      </c>
      <c r="G64" s="2">
        <f t="shared" si="44"/>
        <v>0.20697585281717126</v>
      </c>
      <c r="H64" s="1">
        <f t="shared" si="39"/>
        <v>0.54</v>
      </c>
      <c r="I64" s="2">
        <f t="shared" si="45"/>
        <v>0.004139517056343426</v>
      </c>
      <c r="J64" s="1">
        <f t="shared" si="40"/>
        <v>16.61</v>
      </c>
      <c r="K64" s="2">
        <f t="shared" si="46"/>
        <v>0.12732847834419317</v>
      </c>
      <c r="L64" s="1">
        <f t="shared" si="41"/>
        <v>0</v>
      </c>
      <c r="M64" s="2">
        <f t="shared" si="47"/>
        <v>0</v>
      </c>
      <c r="N64" s="1">
        <f t="shared" si="42"/>
        <v>130.88</v>
      </c>
      <c r="O64" s="1">
        <f t="shared" si="42"/>
        <v>16.25</v>
      </c>
    </row>
    <row r="65" spans="1:15" ht="12.75">
      <c r="A65">
        <v>1996</v>
      </c>
      <c r="B65">
        <f t="shared" si="37"/>
        <v>34</v>
      </c>
      <c r="C65" s="1">
        <f t="shared" si="37"/>
        <v>115.12</v>
      </c>
      <c r="D65" s="1">
        <f t="shared" si="37"/>
        <v>71.74000000000001</v>
      </c>
      <c r="E65" s="2">
        <f t="shared" si="43"/>
        <v>0.6231758165392635</v>
      </c>
      <c r="F65" s="1">
        <f t="shared" si="38"/>
        <v>26.93</v>
      </c>
      <c r="G65" s="2">
        <f t="shared" si="44"/>
        <v>0.23392981236970117</v>
      </c>
      <c r="H65" s="1">
        <f t="shared" si="39"/>
        <v>0.22</v>
      </c>
      <c r="I65" s="2">
        <f t="shared" si="45"/>
        <v>0.001911049339819319</v>
      </c>
      <c r="J65" s="1">
        <f t="shared" si="40"/>
        <v>10.42</v>
      </c>
      <c r="K65" s="2">
        <f t="shared" si="46"/>
        <v>0.09051424600416956</v>
      </c>
      <c r="L65" s="1">
        <f t="shared" si="41"/>
        <v>0.2</v>
      </c>
      <c r="M65" s="2">
        <f t="shared" si="47"/>
        <v>0.0017373175816539264</v>
      </c>
      <c r="N65" s="1">
        <f t="shared" si="42"/>
        <v>117</v>
      </c>
      <c r="O65" s="1">
        <f t="shared" si="42"/>
        <v>4.1499999999999995</v>
      </c>
    </row>
    <row r="66" spans="1:15" ht="12.75">
      <c r="A66">
        <v>1994</v>
      </c>
      <c r="B66">
        <f t="shared" si="37"/>
        <v>35</v>
      </c>
      <c r="C66" s="1">
        <f t="shared" si="37"/>
        <v>156.75</v>
      </c>
      <c r="D66" s="1">
        <f t="shared" si="37"/>
        <v>88.29</v>
      </c>
      <c r="E66" s="2">
        <f t="shared" si="43"/>
        <v>0.5632535885167465</v>
      </c>
      <c r="F66" s="1">
        <f t="shared" si="38"/>
        <v>21.03</v>
      </c>
      <c r="G66" s="2">
        <f t="shared" si="44"/>
        <v>0.13416267942583732</v>
      </c>
      <c r="H66" s="1">
        <f t="shared" si="39"/>
        <v>16.56</v>
      </c>
      <c r="I66" s="2">
        <f t="shared" si="45"/>
        <v>0.10564593301435406</v>
      </c>
      <c r="J66" s="1">
        <f t="shared" si="40"/>
        <v>23.46</v>
      </c>
      <c r="K66" s="2">
        <f t="shared" si="46"/>
        <v>0.14966507177033495</v>
      </c>
      <c r="L66" s="1">
        <f t="shared" si="41"/>
        <v>2.6</v>
      </c>
      <c r="M66" s="2">
        <f t="shared" si="47"/>
        <v>0.016586921850079744</v>
      </c>
      <c r="N66" s="1">
        <f t="shared" si="42"/>
        <v>154.31</v>
      </c>
      <c r="O66" s="1">
        <f t="shared" si="42"/>
        <v>6.77</v>
      </c>
    </row>
    <row r="67" spans="1:15" ht="12.75">
      <c r="A67">
        <v>1992</v>
      </c>
      <c r="B67">
        <f t="shared" si="37"/>
        <v>36</v>
      </c>
      <c r="C67" s="1">
        <f t="shared" si="37"/>
        <v>91.42</v>
      </c>
      <c r="D67" s="1">
        <f t="shared" si="37"/>
        <v>58.870000000000005</v>
      </c>
      <c r="E67" s="2">
        <f t="shared" si="43"/>
        <v>0.6439509954058193</v>
      </c>
      <c r="F67" s="1">
        <f t="shared" si="38"/>
        <v>20.76</v>
      </c>
      <c r="G67" s="2">
        <f t="shared" si="44"/>
        <v>0.22708378910522864</v>
      </c>
      <c r="H67" s="1">
        <f t="shared" si="39"/>
        <v>2.33</v>
      </c>
      <c r="I67" s="2">
        <f t="shared" si="45"/>
        <v>0.025486764384161014</v>
      </c>
      <c r="J67" s="1">
        <f t="shared" si="40"/>
        <v>5.29</v>
      </c>
      <c r="K67" s="2">
        <f t="shared" si="46"/>
        <v>0.05786479982498359</v>
      </c>
      <c r="L67" s="1">
        <f t="shared" si="41"/>
        <v>0.01</v>
      </c>
      <c r="M67" s="2">
        <f t="shared" si="47"/>
        <v>0.00010938525486764385</v>
      </c>
      <c r="N67" s="1">
        <f t="shared" si="42"/>
        <v>96.25999999999999</v>
      </c>
      <c r="O67" s="1">
        <f t="shared" si="42"/>
        <v>5.39</v>
      </c>
    </row>
    <row r="68" spans="1:15" ht="12.75">
      <c r="A68" t="s">
        <v>18</v>
      </c>
      <c r="C68" s="1"/>
      <c r="D68" s="1"/>
      <c r="E68" s="2"/>
      <c r="F68" s="1"/>
      <c r="G68" s="2"/>
      <c r="H68" s="1"/>
      <c r="I68" s="2"/>
      <c r="J68" s="1"/>
      <c r="K68" s="2"/>
      <c r="L68" s="1"/>
      <c r="M68" s="2"/>
      <c r="N68" s="1"/>
      <c r="O68" s="1"/>
    </row>
    <row r="69" spans="1:15" ht="12.75">
      <c r="A69">
        <v>2008</v>
      </c>
      <c r="B69">
        <v>18</v>
      </c>
      <c r="C69" s="1">
        <v>150.25</v>
      </c>
      <c r="D69" s="1">
        <v>90.33</v>
      </c>
      <c r="E69" s="2">
        <f aca="true" t="shared" si="48" ref="E69:E77">D69/C69</f>
        <v>0.6011980033277871</v>
      </c>
      <c r="F69" s="1">
        <v>39.66</v>
      </c>
      <c r="G69" s="2">
        <f aca="true" t="shared" si="49" ref="G69:G77">F69/C69</f>
        <v>0.2639600665557404</v>
      </c>
      <c r="H69" s="1">
        <v>1.54</v>
      </c>
      <c r="I69" s="2">
        <f aca="true" t="shared" si="50" ref="I69:I77">H69/C69</f>
        <v>0.010249584026622297</v>
      </c>
      <c r="J69" s="1">
        <v>5.09</v>
      </c>
      <c r="K69" s="2">
        <f aca="true" t="shared" si="51" ref="K69:K77">J69/C69</f>
        <v>0.033876871880199666</v>
      </c>
      <c r="L69" s="1">
        <v>0.02</v>
      </c>
      <c r="M69" s="2">
        <f aca="true" t="shared" si="52" ref="M69:M77">L69/C69</f>
        <v>0.00013311148086522464</v>
      </c>
      <c r="N69" s="1">
        <v>156.63</v>
      </c>
      <c r="O69" s="1">
        <v>13.18</v>
      </c>
    </row>
    <row r="70" spans="1:15" ht="12.75">
      <c r="A70">
        <v>2006</v>
      </c>
      <c r="B70">
        <v>14</v>
      </c>
      <c r="C70" s="1">
        <v>120.31</v>
      </c>
      <c r="D70" s="1">
        <v>81.07</v>
      </c>
      <c r="E70" s="2">
        <f t="shared" si="48"/>
        <v>0.6738425733521735</v>
      </c>
      <c r="F70" s="1">
        <v>29.11</v>
      </c>
      <c r="G70" s="2">
        <f t="shared" si="49"/>
        <v>0.24195827445765106</v>
      </c>
      <c r="H70" s="1">
        <v>0.01</v>
      </c>
      <c r="I70" s="2">
        <f t="shared" si="50"/>
        <v>8.31186102568365E-05</v>
      </c>
      <c r="J70" s="1">
        <v>1.13</v>
      </c>
      <c r="K70" s="2">
        <f t="shared" si="51"/>
        <v>0.009392402959022524</v>
      </c>
      <c r="L70" s="1">
        <v>0</v>
      </c>
      <c r="M70" s="2">
        <f t="shared" si="52"/>
        <v>0</v>
      </c>
      <c r="N70" s="1">
        <v>122.79</v>
      </c>
      <c r="O70" s="1">
        <v>17.44</v>
      </c>
    </row>
    <row r="71" spans="1:15" ht="12.75">
      <c r="A71">
        <v>2004</v>
      </c>
      <c r="B71">
        <v>12</v>
      </c>
      <c r="C71" s="1">
        <v>67.3</v>
      </c>
      <c r="D71" s="1">
        <v>43.39</v>
      </c>
      <c r="E71" s="2">
        <f t="shared" si="48"/>
        <v>0.6447251114413076</v>
      </c>
      <c r="F71" s="1">
        <v>20.2</v>
      </c>
      <c r="G71" s="2">
        <f t="shared" si="49"/>
        <v>0.300148588410104</v>
      </c>
      <c r="H71" s="1">
        <v>0</v>
      </c>
      <c r="I71" s="2">
        <f t="shared" si="50"/>
        <v>0</v>
      </c>
      <c r="J71" s="1">
        <v>0</v>
      </c>
      <c r="K71" s="2">
        <f t="shared" si="51"/>
        <v>0</v>
      </c>
      <c r="L71" s="1">
        <v>0</v>
      </c>
      <c r="M71" s="2">
        <f t="shared" si="52"/>
        <v>0</v>
      </c>
      <c r="N71" s="1">
        <v>67.14</v>
      </c>
      <c r="O71" s="1">
        <v>20.9</v>
      </c>
    </row>
    <row r="72" spans="1:15" ht="12.75">
      <c r="A72">
        <v>2002</v>
      </c>
      <c r="B72">
        <v>15</v>
      </c>
      <c r="C72" s="1">
        <v>50.42</v>
      </c>
      <c r="D72" s="1">
        <v>28.67</v>
      </c>
      <c r="E72" s="2">
        <f t="shared" si="48"/>
        <v>0.5686235620785403</v>
      </c>
      <c r="F72" s="1">
        <v>18.49</v>
      </c>
      <c r="G72" s="2">
        <f t="shared" si="49"/>
        <v>0.3667195557318524</v>
      </c>
      <c r="H72" s="1">
        <v>0</v>
      </c>
      <c r="I72" s="2">
        <f t="shared" si="50"/>
        <v>0</v>
      </c>
      <c r="J72" s="1">
        <v>0</v>
      </c>
      <c r="K72" s="2">
        <f t="shared" si="51"/>
        <v>0</v>
      </c>
      <c r="L72" s="1">
        <v>0</v>
      </c>
      <c r="M72" s="2">
        <f t="shared" si="52"/>
        <v>0</v>
      </c>
      <c r="N72" s="1">
        <v>49.35</v>
      </c>
      <c r="O72" s="1">
        <v>6.77</v>
      </c>
    </row>
    <row r="73" spans="1:15" ht="12.75">
      <c r="A73" s="7">
        <v>2000</v>
      </c>
      <c r="B73">
        <v>18</v>
      </c>
      <c r="C73" s="1">
        <v>86.86</v>
      </c>
      <c r="D73" s="1">
        <v>54.46</v>
      </c>
      <c r="E73" s="2">
        <f t="shared" si="48"/>
        <v>0.6269859544093944</v>
      </c>
      <c r="F73" s="1">
        <v>24.05</v>
      </c>
      <c r="G73" s="2">
        <f t="shared" si="49"/>
        <v>0.2768823393967304</v>
      </c>
      <c r="H73" s="1">
        <v>0</v>
      </c>
      <c r="I73" s="2">
        <f t="shared" si="50"/>
        <v>0</v>
      </c>
      <c r="J73" s="1">
        <v>1.74</v>
      </c>
      <c r="K73" s="2">
        <f t="shared" si="51"/>
        <v>0.020032235781717707</v>
      </c>
      <c r="L73" s="1">
        <v>0</v>
      </c>
      <c r="M73" s="2">
        <f t="shared" si="52"/>
        <v>0</v>
      </c>
      <c r="N73" s="1">
        <v>89.91</v>
      </c>
      <c r="O73" s="1">
        <v>13.11</v>
      </c>
    </row>
    <row r="74" spans="1:15" ht="12.75">
      <c r="A74">
        <v>1998</v>
      </c>
      <c r="B74">
        <v>14</v>
      </c>
      <c r="C74" s="1">
        <v>68.58</v>
      </c>
      <c r="D74" s="1">
        <v>43.88</v>
      </c>
      <c r="E74" s="2">
        <f t="shared" si="48"/>
        <v>0.6398366870807817</v>
      </c>
      <c r="F74" s="1">
        <v>18.72</v>
      </c>
      <c r="G74" s="2">
        <f t="shared" si="49"/>
        <v>0.27296587926509186</v>
      </c>
      <c r="H74" s="1">
        <v>0.01</v>
      </c>
      <c r="I74" s="2">
        <f t="shared" si="50"/>
        <v>0.00014581510644502772</v>
      </c>
      <c r="J74" s="1">
        <v>2.1</v>
      </c>
      <c r="K74" s="2">
        <f t="shared" si="51"/>
        <v>0.03062117235345582</v>
      </c>
      <c r="L74" s="1">
        <v>0</v>
      </c>
      <c r="M74" s="2">
        <f t="shared" si="52"/>
        <v>0</v>
      </c>
      <c r="N74" s="1">
        <v>68.78</v>
      </c>
      <c r="O74" s="1">
        <v>14.65</v>
      </c>
    </row>
    <row r="75" spans="1:15" ht="12.75">
      <c r="A75">
        <v>1996</v>
      </c>
      <c r="B75">
        <v>13</v>
      </c>
      <c r="C75" s="1">
        <v>45.98</v>
      </c>
      <c r="D75" s="1">
        <v>28.64</v>
      </c>
      <c r="E75" s="2">
        <f t="shared" si="48"/>
        <v>0.622879512831666</v>
      </c>
      <c r="F75" s="1">
        <v>14.32</v>
      </c>
      <c r="G75" s="2">
        <f t="shared" si="49"/>
        <v>0.311439756415833</v>
      </c>
      <c r="H75" s="1">
        <v>0</v>
      </c>
      <c r="I75" s="2">
        <f t="shared" si="50"/>
        <v>0</v>
      </c>
      <c r="J75" s="1">
        <v>0.77</v>
      </c>
      <c r="K75" s="2">
        <f t="shared" si="51"/>
        <v>0.01674641148325359</v>
      </c>
      <c r="L75" s="1">
        <v>0</v>
      </c>
      <c r="M75" s="2">
        <f t="shared" si="52"/>
        <v>0</v>
      </c>
      <c r="N75" s="1">
        <v>48.37</v>
      </c>
      <c r="O75" s="1">
        <v>3.38</v>
      </c>
    </row>
    <row r="76" spans="1:15" ht="12.75">
      <c r="A76">
        <v>1994</v>
      </c>
      <c r="B76">
        <v>10</v>
      </c>
      <c r="C76" s="1">
        <v>33.39</v>
      </c>
      <c r="D76" s="1">
        <v>21.16</v>
      </c>
      <c r="E76" s="2">
        <f t="shared" si="48"/>
        <v>0.6337226714585205</v>
      </c>
      <c r="F76" s="1">
        <v>10.45</v>
      </c>
      <c r="G76" s="2">
        <f t="shared" si="49"/>
        <v>0.3129679544773884</v>
      </c>
      <c r="H76" s="1">
        <v>0</v>
      </c>
      <c r="I76" s="2">
        <f t="shared" si="50"/>
        <v>0</v>
      </c>
      <c r="J76" s="1">
        <v>0.12</v>
      </c>
      <c r="K76" s="2">
        <f t="shared" si="51"/>
        <v>0.0035938903863432163</v>
      </c>
      <c r="L76" s="1">
        <v>0.02</v>
      </c>
      <c r="M76" s="2">
        <f t="shared" si="52"/>
        <v>0.0005989817310572028</v>
      </c>
      <c r="N76" s="1">
        <v>32.63</v>
      </c>
      <c r="O76" s="1">
        <v>5.13</v>
      </c>
    </row>
    <row r="77" spans="1:15" ht="12.75">
      <c r="A77">
        <v>1992</v>
      </c>
      <c r="B77">
        <v>12</v>
      </c>
      <c r="C77" s="1">
        <v>52.07</v>
      </c>
      <c r="D77" s="1">
        <v>34.53</v>
      </c>
      <c r="E77" s="2">
        <f t="shared" si="48"/>
        <v>0.6631457653159208</v>
      </c>
      <c r="F77" s="1">
        <v>14.81</v>
      </c>
      <c r="G77" s="2">
        <f t="shared" si="49"/>
        <v>0.28442481275206455</v>
      </c>
      <c r="H77" s="1">
        <v>0</v>
      </c>
      <c r="I77" s="2">
        <f t="shared" si="50"/>
        <v>0</v>
      </c>
      <c r="J77" s="1">
        <v>0</v>
      </c>
      <c r="K77" s="2">
        <f t="shared" si="51"/>
        <v>0</v>
      </c>
      <c r="L77" s="1">
        <v>0</v>
      </c>
      <c r="M77" s="2">
        <f t="shared" si="52"/>
        <v>0</v>
      </c>
      <c r="N77" s="1">
        <v>57.55</v>
      </c>
      <c r="O77" s="1">
        <v>4.62</v>
      </c>
    </row>
    <row r="78" spans="3:15" ht="12.75">
      <c r="C78" s="1"/>
      <c r="D78" s="1"/>
      <c r="E78" s="2"/>
      <c r="F78" s="1"/>
      <c r="G78" s="2"/>
      <c r="H78" s="1"/>
      <c r="I78" s="2"/>
      <c r="J78" s="1"/>
      <c r="K78" s="2"/>
      <c r="L78" s="1"/>
      <c r="M78" s="2"/>
      <c r="N78" s="1"/>
      <c r="O78" s="1"/>
    </row>
    <row r="79" spans="1:15" ht="12.75">
      <c r="A79" t="s">
        <v>19</v>
      </c>
      <c r="C79" s="1"/>
      <c r="D79" s="1"/>
      <c r="E79" s="2"/>
      <c r="F79" s="1"/>
      <c r="G79" s="2"/>
      <c r="H79" s="1"/>
      <c r="I79" s="2"/>
      <c r="J79" s="1"/>
      <c r="K79" s="2"/>
      <c r="L79" s="1"/>
      <c r="M79" s="2"/>
      <c r="N79" s="1"/>
      <c r="O79" s="1"/>
    </row>
    <row r="80" spans="1:15" ht="12.75">
      <c r="A80">
        <v>2008</v>
      </c>
      <c r="B80">
        <v>11</v>
      </c>
      <c r="C80" s="1">
        <v>12.02</v>
      </c>
      <c r="D80" s="1">
        <v>8.47</v>
      </c>
      <c r="E80" s="2">
        <f aca="true" t="shared" si="53" ref="E80:E88">D80/C80</f>
        <v>0.7046589018302829</v>
      </c>
      <c r="F80" s="1">
        <v>0.75</v>
      </c>
      <c r="G80" s="2">
        <f aca="true" t="shared" si="54" ref="G80:G88">F80/C80</f>
        <v>0.06239600665557404</v>
      </c>
      <c r="H80" s="1">
        <v>0.09</v>
      </c>
      <c r="I80" s="2">
        <f aca="true" t="shared" si="55" ref="I80:I88">H80/C80</f>
        <v>0.0074875207986688855</v>
      </c>
      <c r="J80" s="1">
        <v>1.88</v>
      </c>
      <c r="K80" s="2">
        <f aca="true" t="shared" si="56" ref="K80:K88">J80/C80</f>
        <v>0.15640599001663893</v>
      </c>
      <c r="L80" s="1">
        <v>0</v>
      </c>
      <c r="M80" s="2">
        <f aca="true" t="shared" si="57" ref="M80:M88">L80/C80</f>
        <v>0</v>
      </c>
      <c r="N80" s="1">
        <v>11.89</v>
      </c>
      <c r="O80" s="1">
        <v>0.65</v>
      </c>
    </row>
    <row r="81" spans="1:15" ht="12.75">
      <c r="A81">
        <v>2006</v>
      </c>
      <c r="B81">
        <v>15</v>
      </c>
      <c r="C81" s="1">
        <v>59.38</v>
      </c>
      <c r="D81" s="1">
        <v>33.05</v>
      </c>
      <c r="E81" s="2">
        <f t="shared" si="53"/>
        <v>0.5565847086561131</v>
      </c>
      <c r="F81" s="1">
        <v>3.52</v>
      </c>
      <c r="G81" s="2">
        <f t="shared" si="54"/>
        <v>0.05927921859211856</v>
      </c>
      <c r="H81" s="1">
        <v>0.12</v>
      </c>
      <c r="I81" s="2">
        <f t="shared" si="55"/>
        <v>0.0020208824520040417</v>
      </c>
      <c r="J81" s="1">
        <v>21.01</v>
      </c>
      <c r="K81" s="2">
        <f t="shared" si="56"/>
        <v>0.35382283597170766</v>
      </c>
      <c r="L81" s="1">
        <v>0</v>
      </c>
      <c r="M81" s="2">
        <f t="shared" si="57"/>
        <v>0</v>
      </c>
      <c r="N81" s="1">
        <v>58.98</v>
      </c>
      <c r="O81" s="1">
        <v>0.45</v>
      </c>
    </row>
    <row r="82" spans="1:15" ht="12.75">
      <c r="A82">
        <v>2004</v>
      </c>
      <c r="B82">
        <v>14</v>
      </c>
      <c r="C82" s="1">
        <v>45.54</v>
      </c>
      <c r="D82" s="1">
        <v>32.75</v>
      </c>
      <c r="E82" s="2">
        <f t="shared" si="53"/>
        <v>0.7191480017566975</v>
      </c>
      <c r="F82" s="1">
        <v>3.27</v>
      </c>
      <c r="G82" s="2">
        <f t="shared" si="54"/>
        <v>0.07180500658761528</v>
      </c>
      <c r="H82" s="1">
        <v>0.76</v>
      </c>
      <c r="I82" s="2">
        <f t="shared" si="55"/>
        <v>0.01668862538427756</v>
      </c>
      <c r="J82" s="1">
        <v>6.05</v>
      </c>
      <c r="K82" s="2">
        <f t="shared" si="56"/>
        <v>0.13285024154589373</v>
      </c>
      <c r="L82" s="1">
        <v>0.02</v>
      </c>
      <c r="M82" s="2">
        <f t="shared" si="57"/>
        <v>0.0004391743522178305</v>
      </c>
      <c r="N82" s="1">
        <v>43.73</v>
      </c>
      <c r="O82" s="1">
        <v>1.86</v>
      </c>
    </row>
    <row r="83" spans="1:15" ht="12.75">
      <c r="A83">
        <v>2002</v>
      </c>
      <c r="B83">
        <v>17</v>
      </c>
      <c r="C83" s="1">
        <v>64.3</v>
      </c>
      <c r="D83" s="1">
        <v>37.45</v>
      </c>
      <c r="E83" s="2">
        <f t="shared" si="53"/>
        <v>0.5824261275272162</v>
      </c>
      <c r="F83" s="1">
        <v>9.16</v>
      </c>
      <c r="G83" s="2">
        <f t="shared" si="54"/>
        <v>0.14245723172628305</v>
      </c>
      <c r="H83" s="1">
        <v>0.05</v>
      </c>
      <c r="I83" s="2">
        <f t="shared" si="55"/>
        <v>0.0007776049766718508</v>
      </c>
      <c r="J83" s="1">
        <v>10.23</v>
      </c>
      <c r="K83" s="2">
        <f t="shared" si="56"/>
        <v>0.15909797822706068</v>
      </c>
      <c r="L83" s="1">
        <v>0</v>
      </c>
      <c r="M83" s="2">
        <f t="shared" si="57"/>
        <v>0</v>
      </c>
      <c r="N83" s="1">
        <v>62.73</v>
      </c>
      <c r="O83" s="1">
        <v>2.06</v>
      </c>
    </row>
    <row r="84" spans="1:15" ht="12.75">
      <c r="A84" s="7">
        <v>2000</v>
      </c>
      <c r="B84">
        <v>13</v>
      </c>
      <c r="C84" s="1">
        <v>19.31</v>
      </c>
      <c r="D84" s="1">
        <v>14.68</v>
      </c>
      <c r="E84" s="2">
        <f t="shared" si="53"/>
        <v>0.7602278612118074</v>
      </c>
      <c r="F84" s="1">
        <v>1.85</v>
      </c>
      <c r="G84" s="2">
        <f t="shared" si="54"/>
        <v>0.09580528223718282</v>
      </c>
      <c r="H84" s="1">
        <v>0.02</v>
      </c>
      <c r="I84" s="2">
        <f t="shared" si="55"/>
        <v>0.001035732780942517</v>
      </c>
      <c r="J84" s="1">
        <v>0.61</v>
      </c>
      <c r="K84" s="2">
        <f t="shared" si="56"/>
        <v>0.03158984981874677</v>
      </c>
      <c r="L84" s="1">
        <v>0.21</v>
      </c>
      <c r="M84" s="2">
        <f t="shared" si="57"/>
        <v>0.010875194199896427</v>
      </c>
      <c r="N84" s="1">
        <v>18.83</v>
      </c>
      <c r="O84" s="1">
        <v>0.53</v>
      </c>
    </row>
    <row r="85" spans="1:15" ht="12.75">
      <c r="A85">
        <v>1998</v>
      </c>
      <c r="B85">
        <v>16</v>
      </c>
      <c r="C85" s="1">
        <v>48.63</v>
      </c>
      <c r="D85" s="1">
        <v>27.34</v>
      </c>
      <c r="E85" s="2">
        <f t="shared" si="53"/>
        <v>0.5622044005757763</v>
      </c>
      <c r="F85" s="1">
        <v>4.63</v>
      </c>
      <c r="G85" s="2">
        <f t="shared" si="54"/>
        <v>0.09520871889779971</v>
      </c>
      <c r="H85" s="1">
        <v>0.53</v>
      </c>
      <c r="I85" s="2">
        <f t="shared" si="55"/>
        <v>0.01089862224964014</v>
      </c>
      <c r="J85" s="1">
        <v>14.51</v>
      </c>
      <c r="K85" s="2">
        <f t="shared" si="56"/>
        <v>0.2983754883816574</v>
      </c>
      <c r="L85" s="1">
        <v>0</v>
      </c>
      <c r="M85" s="2">
        <f t="shared" si="57"/>
        <v>0</v>
      </c>
      <c r="N85" s="1">
        <v>48.3</v>
      </c>
      <c r="O85" s="1">
        <v>0.64</v>
      </c>
    </row>
    <row r="86" spans="1:15" ht="12.75">
      <c r="A86">
        <v>1996</v>
      </c>
      <c r="B86">
        <v>8</v>
      </c>
      <c r="C86" s="1">
        <v>23.21</v>
      </c>
      <c r="D86" s="1">
        <v>17.84</v>
      </c>
      <c r="E86" s="2">
        <f t="shared" si="53"/>
        <v>0.7686342093925032</v>
      </c>
      <c r="F86" s="1">
        <v>3.7</v>
      </c>
      <c r="G86" s="2">
        <f t="shared" si="54"/>
        <v>0.15941404566996983</v>
      </c>
      <c r="H86" s="1">
        <v>0.01</v>
      </c>
      <c r="I86" s="2">
        <f t="shared" si="55"/>
        <v>0.00043084877208099956</v>
      </c>
      <c r="J86" s="1">
        <v>0.73</v>
      </c>
      <c r="K86" s="2">
        <f t="shared" si="56"/>
        <v>0.031451960361912966</v>
      </c>
      <c r="L86" s="1">
        <v>0.2</v>
      </c>
      <c r="M86" s="2">
        <f t="shared" si="57"/>
        <v>0.008616975441619991</v>
      </c>
      <c r="N86" s="1">
        <v>23.09</v>
      </c>
      <c r="O86" s="1">
        <v>0.17</v>
      </c>
    </row>
    <row r="87" spans="1:15" ht="12.75">
      <c r="A87">
        <v>1994</v>
      </c>
      <c r="B87">
        <v>16</v>
      </c>
      <c r="C87" s="1">
        <v>91.88</v>
      </c>
      <c r="D87" s="1">
        <v>45.57</v>
      </c>
      <c r="E87" s="2">
        <f t="shared" si="53"/>
        <v>0.4959730082716587</v>
      </c>
      <c r="F87" s="1">
        <v>3.06</v>
      </c>
      <c r="G87" s="2">
        <f t="shared" si="54"/>
        <v>0.03330430996952547</v>
      </c>
      <c r="H87" s="1">
        <v>16.56</v>
      </c>
      <c r="I87" s="2">
        <f t="shared" si="55"/>
        <v>0.1802350892468437</v>
      </c>
      <c r="J87" s="1">
        <v>22.98</v>
      </c>
      <c r="K87" s="2">
        <f t="shared" si="56"/>
        <v>0.2501088376142795</v>
      </c>
      <c r="L87" s="1">
        <v>2.56</v>
      </c>
      <c r="M87" s="2">
        <f t="shared" si="57"/>
        <v>0.02786242925555072</v>
      </c>
      <c r="N87" s="1">
        <v>91.34</v>
      </c>
      <c r="O87" s="1">
        <v>0.55</v>
      </c>
    </row>
    <row r="88" spans="1:15" ht="12.75">
      <c r="A88">
        <v>1992</v>
      </c>
      <c r="B88">
        <v>17</v>
      </c>
      <c r="C88" s="1">
        <v>19.44</v>
      </c>
      <c r="D88" s="1">
        <v>13.1</v>
      </c>
      <c r="E88" s="2">
        <f t="shared" si="53"/>
        <v>0.6738683127572016</v>
      </c>
      <c r="F88" s="1">
        <v>2.26</v>
      </c>
      <c r="G88" s="2">
        <f t="shared" si="54"/>
        <v>0.1162551440329218</v>
      </c>
      <c r="H88" s="1">
        <v>0.23</v>
      </c>
      <c r="I88" s="2">
        <f t="shared" si="55"/>
        <v>0.011831275720164609</v>
      </c>
      <c r="J88" s="1">
        <v>3.09</v>
      </c>
      <c r="K88" s="2">
        <f t="shared" si="56"/>
        <v>0.1589506172839506</v>
      </c>
      <c r="L88" s="1">
        <v>0.01</v>
      </c>
      <c r="M88" s="2">
        <f t="shared" si="57"/>
        <v>0.0005144032921810699</v>
      </c>
      <c r="N88" s="1">
        <v>19.24</v>
      </c>
      <c r="O88" s="1">
        <v>0.22</v>
      </c>
    </row>
    <row r="89" spans="3:15" ht="12.75">
      <c r="C89" s="1"/>
      <c r="D89" s="1"/>
      <c r="E89" s="2"/>
      <c r="F89" s="1"/>
      <c r="G89" s="2"/>
      <c r="H89" s="1"/>
      <c r="I89" s="2"/>
      <c r="J89" s="1"/>
      <c r="K89" s="2"/>
      <c r="L89" s="1"/>
      <c r="M89" s="2"/>
      <c r="N89" s="1"/>
      <c r="O89" s="1"/>
    </row>
    <row r="90" spans="1:15" ht="12.75">
      <c r="A90" t="s">
        <v>20</v>
      </c>
      <c r="C90" s="1"/>
      <c r="D90" s="1"/>
      <c r="E90" s="2"/>
      <c r="F90" s="1"/>
      <c r="G90" s="2"/>
      <c r="H90" s="1"/>
      <c r="I90" s="2"/>
      <c r="J90" s="1"/>
      <c r="K90" s="2"/>
      <c r="L90" s="1"/>
      <c r="M90" s="2"/>
      <c r="N90" s="1"/>
      <c r="O90" s="1"/>
    </row>
    <row r="91" spans="1:15" ht="12.75">
      <c r="A91">
        <v>2008</v>
      </c>
      <c r="B91">
        <v>5</v>
      </c>
      <c r="C91" s="1">
        <v>21.96</v>
      </c>
      <c r="D91" s="1">
        <v>14.76</v>
      </c>
      <c r="E91" s="2">
        <f aca="true" t="shared" si="58" ref="E91:E99">D91/C91</f>
        <v>0.6721311475409836</v>
      </c>
      <c r="F91" s="1">
        <v>4.19</v>
      </c>
      <c r="G91" s="2">
        <f aca="true" t="shared" si="59" ref="G91:G99">F91/C91</f>
        <v>0.19080145719489983</v>
      </c>
      <c r="H91" s="1">
        <v>0</v>
      </c>
      <c r="I91" s="2">
        <f aca="true" t="shared" si="60" ref="I91:I99">H91/C91</f>
        <v>0</v>
      </c>
      <c r="J91" s="1">
        <v>0.62</v>
      </c>
      <c r="K91" s="2">
        <f aca="true" t="shared" si="61" ref="K91:K99">J91/C91</f>
        <v>0.028233151183970854</v>
      </c>
      <c r="L91" s="1">
        <v>0</v>
      </c>
      <c r="M91" s="2">
        <f aca="true" t="shared" si="62" ref="M91:M99">L91/C91</f>
        <v>0</v>
      </c>
      <c r="N91" s="1">
        <v>21.61</v>
      </c>
      <c r="O91" s="1">
        <v>0.3</v>
      </c>
    </row>
    <row r="92" spans="1:15" ht="12.75">
      <c r="A92">
        <v>2006</v>
      </c>
      <c r="B92">
        <v>4</v>
      </c>
      <c r="C92" s="1">
        <v>42.35</v>
      </c>
      <c r="D92" s="1">
        <v>23.73</v>
      </c>
      <c r="E92" s="2">
        <f t="shared" si="58"/>
        <v>0.5603305785123966</v>
      </c>
      <c r="F92" s="1">
        <v>4.5</v>
      </c>
      <c r="G92" s="2">
        <f t="shared" si="59"/>
        <v>0.10625737898465171</v>
      </c>
      <c r="H92" s="1">
        <v>6.95</v>
      </c>
      <c r="I92" s="2">
        <f t="shared" si="60"/>
        <v>0.1641086186540732</v>
      </c>
      <c r="J92" s="1">
        <v>4.42</v>
      </c>
      <c r="K92" s="2">
        <f t="shared" si="61"/>
        <v>0.10436835891381345</v>
      </c>
      <c r="L92" s="1">
        <v>0</v>
      </c>
      <c r="M92" s="2">
        <f t="shared" si="62"/>
        <v>0</v>
      </c>
      <c r="N92" s="1">
        <v>43.81</v>
      </c>
      <c r="O92" s="1">
        <v>0.51</v>
      </c>
    </row>
    <row r="93" spans="1:15" ht="12.75">
      <c r="A93">
        <v>2004</v>
      </c>
      <c r="B93">
        <v>8</v>
      </c>
      <c r="C93" s="1">
        <v>66.3</v>
      </c>
      <c r="D93" s="1">
        <v>43.58</v>
      </c>
      <c r="E93" s="2">
        <f t="shared" si="58"/>
        <v>0.657315233785822</v>
      </c>
      <c r="F93" s="1">
        <v>10.23</v>
      </c>
      <c r="G93" s="2">
        <f t="shared" si="59"/>
        <v>0.15429864253393666</v>
      </c>
      <c r="H93" s="1">
        <v>0</v>
      </c>
      <c r="I93" s="2">
        <f t="shared" si="60"/>
        <v>0</v>
      </c>
      <c r="J93" s="1">
        <v>1.64</v>
      </c>
      <c r="K93" s="2">
        <f t="shared" si="61"/>
        <v>0.02473604826546003</v>
      </c>
      <c r="L93" s="1">
        <v>0</v>
      </c>
      <c r="M93" s="2">
        <f t="shared" si="62"/>
        <v>0</v>
      </c>
      <c r="N93" s="1">
        <v>64.91</v>
      </c>
      <c r="O93" s="1">
        <v>2.43</v>
      </c>
    </row>
    <row r="94" spans="1:15" ht="12.75">
      <c r="A94">
        <v>2002</v>
      </c>
      <c r="B94">
        <v>4</v>
      </c>
      <c r="C94" s="1">
        <v>36.2</v>
      </c>
      <c r="D94" s="1">
        <v>27.24</v>
      </c>
      <c r="E94" s="2">
        <f t="shared" si="58"/>
        <v>0.7524861878453037</v>
      </c>
      <c r="F94" s="1">
        <v>5.45</v>
      </c>
      <c r="G94" s="2">
        <f t="shared" si="59"/>
        <v>0.1505524861878453</v>
      </c>
      <c r="H94" s="1">
        <v>0.03</v>
      </c>
      <c r="I94" s="2">
        <f t="shared" si="60"/>
        <v>0.0008287292817679557</v>
      </c>
      <c r="J94" s="1">
        <v>1.04</v>
      </c>
      <c r="K94" s="2">
        <f t="shared" si="61"/>
        <v>0.0287292817679558</v>
      </c>
      <c r="L94" s="1">
        <v>0</v>
      </c>
      <c r="M94" s="2">
        <f t="shared" si="62"/>
        <v>0</v>
      </c>
      <c r="N94" s="1">
        <v>35.82</v>
      </c>
      <c r="O94" s="1">
        <v>0.39</v>
      </c>
    </row>
    <row r="95" spans="1:15" ht="12.75">
      <c r="A95" s="7">
        <v>2000</v>
      </c>
      <c r="B95">
        <v>5</v>
      </c>
      <c r="C95" s="1">
        <v>60.13</v>
      </c>
      <c r="D95" s="1">
        <v>51.55</v>
      </c>
      <c r="E95" s="2">
        <f t="shared" si="58"/>
        <v>0.8573091634791284</v>
      </c>
      <c r="F95" s="1">
        <v>6.66</v>
      </c>
      <c r="G95" s="2">
        <f t="shared" si="59"/>
        <v>0.11076001995676035</v>
      </c>
      <c r="H95" s="1">
        <v>0</v>
      </c>
      <c r="I95" s="2">
        <f t="shared" si="60"/>
        <v>0</v>
      </c>
      <c r="J95" s="1">
        <v>0.09</v>
      </c>
      <c r="K95" s="2">
        <f t="shared" si="61"/>
        <v>0.0014967570264427074</v>
      </c>
      <c r="L95" s="1">
        <v>0</v>
      </c>
      <c r="M95" s="2">
        <f t="shared" si="62"/>
        <v>0</v>
      </c>
      <c r="N95" s="1">
        <v>62.36</v>
      </c>
      <c r="O95" s="1">
        <v>0.5</v>
      </c>
    </row>
    <row r="96" spans="1:15" ht="12.75">
      <c r="A96">
        <v>1998</v>
      </c>
      <c r="B96">
        <v>5</v>
      </c>
      <c r="C96" s="1">
        <v>13.24</v>
      </c>
      <c r="D96" s="1">
        <v>8.45</v>
      </c>
      <c r="E96" s="2">
        <f t="shared" si="58"/>
        <v>0.6382175226586102</v>
      </c>
      <c r="F96" s="1">
        <v>3.65</v>
      </c>
      <c r="G96" s="2">
        <f t="shared" si="59"/>
        <v>0.2756797583081571</v>
      </c>
      <c r="H96" s="1">
        <v>0</v>
      </c>
      <c r="I96" s="2">
        <f t="shared" si="60"/>
        <v>0</v>
      </c>
      <c r="J96" s="1">
        <v>0</v>
      </c>
      <c r="K96" s="2">
        <f t="shared" si="61"/>
        <v>0</v>
      </c>
      <c r="L96" s="1">
        <v>0</v>
      </c>
      <c r="M96" s="2">
        <f t="shared" si="62"/>
        <v>0</v>
      </c>
      <c r="N96" s="1">
        <v>13.8</v>
      </c>
      <c r="O96" s="1">
        <v>0.96</v>
      </c>
    </row>
    <row r="97" spans="1:15" ht="12.75">
      <c r="A97">
        <v>1996</v>
      </c>
      <c r="B97">
        <v>13</v>
      </c>
      <c r="C97" s="1">
        <v>45.93</v>
      </c>
      <c r="D97" s="1">
        <v>25.26</v>
      </c>
      <c r="E97" s="2">
        <f t="shared" si="58"/>
        <v>0.549967341606793</v>
      </c>
      <c r="F97" s="1">
        <v>8.91</v>
      </c>
      <c r="G97" s="2">
        <f t="shared" si="59"/>
        <v>0.19399085564990204</v>
      </c>
      <c r="H97" s="1">
        <v>0.21</v>
      </c>
      <c r="I97" s="2">
        <f t="shared" si="60"/>
        <v>0.0045721750489875895</v>
      </c>
      <c r="J97" s="1">
        <v>8.92</v>
      </c>
      <c r="K97" s="2">
        <f t="shared" si="61"/>
        <v>0.19420857827128238</v>
      </c>
      <c r="L97" s="1">
        <v>0</v>
      </c>
      <c r="M97" s="2">
        <f t="shared" si="62"/>
        <v>0</v>
      </c>
      <c r="N97" s="1">
        <v>45.54</v>
      </c>
      <c r="O97" s="1">
        <v>0.6</v>
      </c>
    </row>
    <row r="98" spans="1:15" ht="12.75">
      <c r="A98">
        <v>1994</v>
      </c>
      <c r="B98">
        <v>9</v>
      </c>
      <c r="C98" s="1">
        <v>31.48</v>
      </c>
      <c r="D98" s="1">
        <v>21.56</v>
      </c>
      <c r="E98" s="2">
        <f t="shared" si="58"/>
        <v>0.6848792884371029</v>
      </c>
      <c r="F98" s="1">
        <v>7.52</v>
      </c>
      <c r="G98" s="2">
        <f t="shared" si="59"/>
        <v>0.2388818297331639</v>
      </c>
      <c r="H98" s="1">
        <v>0</v>
      </c>
      <c r="I98" s="2">
        <f t="shared" si="60"/>
        <v>0</v>
      </c>
      <c r="J98" s="1">
        <v>0.36</v>
      </c>
      <c r="K98" s="2">
        <f t="shared" si="61"/>
        <v>0.011435832274459974</v>
      </c>
      <c r="L98" s="1">
        <v>0.02</v>
      </c>
      <c r="M98" s="2">
        <f t="shared" si="62"/>
        <v>0.0006353240152477764</v>
      </c>
      <c r="N98" s="1">
        <v>30.34</v>
      </c>
      <c r="O98" s="1">
        <v>1.09</v>
      </c>
    </row>
    <row r="99" spans="1:15" ht="12.75">
      <c r="A99">
        <v>1992</v>
      </c>
      <c r="B99">
        <v>7</v>
      </c>
      <c r="C99" s="1">
        <v>19.91</v>
      </c>
      <c r="D99" s="1">
        <v>11.24</v>
      </c>
      <c r="E99" s="2">
        <f t="shared" si="58"/>
        <v>0.5645404319437468</v>
      </c>
      <c r="F99" s="1">
        <v>3.69</v>
      </c>
      <c r="G99" s="2">
        <f t="shared" si="59"/>
        <v>0.185334003013561</v>
      </c>
      <c r="H99" s="1">
        <v>2.1</v>
      </c>
      <c r="I99" s="2">
        <f t="shared" si="60"/>
        <v>0.10547463586137619</v>
      </c>
      <c r="J99" s="1">
        <v>2.2</v>
      </c>
      <c r="K99" s="2">
        <f t="shared" si="61"/>
        <v>0.11049723756906078</v>
      </c>
      <c r="L99" s="1">
        <v>0</v>
      </c>
      <c r="M99" s="2">
        <f t="shared" si="62"/>
        <v>0</v>
      </c>
      <c r="N99" s="1">
        <v>19.47</v>
      </c>
      <c r="O99" s="1">
        <v>0.55</v>
      </c>
    </row>
    <row r="100" spans="3:15" ht="12.75">
      <c r="C100" s="1"/>
      <c r="D100" s="1"/>
      <c r="E100" s="2"/>
      <c r="F100" s="1"/>
      <c r="G100" s="2"/>
      <c r="H100" s="1"/>
      <c r="I100" s="2"/>
      <c r="J100" s="1"/>
      <c r="K100" s="2"/>
      <c r="L100" s="1"/>
      <c r="M100" s="2"/>
      <c r="N100" s="1"/>
      <c r="O100" s="1"/>
    </row>
    <row r="101" spans="3:15" ht="12.75">
      <c r="C101" s="1"/>
      <c r="D101" s="1"/>
      <c r="E101" s="2"/>
      <c r="F101" s="1"/>
      <c r="G101" s="2"/>
      <c r="H101" s="1"/>
      <c r="I101" s="2"/>
      <c r="J101" s="1"/>
      <c r="K101" s="2"/>
      <c r="L101" s="1"/>
      <c r="M101" s="2"/>
      <c r="N101" s="1"/>
      <c r="O101" s="1"/>
    </row>
    <row r="102" spans="3:15" ht="12.75">
      <c r="C102" s="1"/>
      <c r="D102" s="1"/>
      <c r="E102" s="2"/>
      <c r="F102" s="3" t="s">
        <v>24</v>
      </c>
      <c r="G102" s="4"/>
      <c r="H102" s="1"/>
      <c r="I102" s="2"/>
      <c r="J102" s="1"/>
      <c r="K102" s="2" t="s">
        <v>0</v>
      </c>
      <c r="L102" s="1"/>
      <c r="M102" s="2"/>
      <c r="N102" s="1"/>
      <c r="O102" s="1"/>
    </row>
    <row r="103" spans="2:15" ht="12.75">
      <c r="B103" s="9"/>
      <c r="C103" s="10"/>
      <c r="D103" s="10" t="s">
        <v>1</v>
      </c>
      <c r="E103" s="11" t="s">
        <v>2</v>
      </c>
      <c r="F103" s="10" t="s">
        <v>1</v>
      </c>
      <c r="G103" s="11" t="s">
        <v>2</v>
      </c>
      <c r="H103" s="10" t="s">
        <v>3</v>
      </c>
      <c r="I103" s="11" t="s">
        <v>2</v>
      </c>
      <c r="J103" s="10" t="s">
        <v>3</v>
      </c>
      <c r="K103" s="11" t="s">
        <v>2</v>
      </c>
      <c r="L103" s="10" t="s">
        <v>4</v>
      </c>
      <c r="M103" s="11" t="s">
        <v>2</v>
      </c>
      <c r="N103" s="10" t="s">
        <v>5</v>
      </c>
      <c r="O103" s="10" t="s">
        <v>6</v>
      </c>
    </row>
    <row r="104" spans="2:15" ht="13.5" thickBot="1">
      <c r="B104" s="12" t="s">
        <v>7</v>
      </c>
      <c r="C104" s="13" t="s">
        <v>8</v>
      </c>
      <c r="D104" s="13" t="s">
        <v>9</v>
      </c>
      <c r="E104" s="14" t="s">
        <v>10</v>
      </c>
      <c r="F104" s="13" t="s">
        <v>22</v>
      </c>
      <c r="G104" s="14" t="s">
        <v>10</v>
      </c>
      <c r="H104" s="13" t="s">
        <v>12</v>
      </c>
      <c r="I104" s="14" t="s">
        <v>10</v>
      </c>
      <c r="J104" s="13" t="s">
        <v>13</v>
      </c>
      <c r="K104" s="14" t="s">
        <v>10</v>
      </c>
      <c r="L104" s="13" t="s">
        <v>13</v>
      </c>
      <c r="M104" s="14" t="s">
        <v>10</v>
      </c>
      <c r="N104" s="13" t="s">
        <v>14</v>
      </c>
      <c r="O104" s="13" t="s">
        <v>15</v>
      </c>
    </row>
    <row r="105" spans="1:15" ht="12.75">
      <c r="A105" s="6" t="s">
        <v>23</v>
      </c>
      <c r="C105" s="1"/>
      <c r="D105" s="1"/>
      <c r="F105" s="1"/>
      <c r="G105" s="2"/>
      <c r="H105" s="1"/>
      <c r="I105" s="2"/>
      <c r="J105" s="1"/>
      <c r="K105" s="2"/>
      <c r="L105" s="1"/>
      <c r="M105" s="2"/>
      <c r="N105" s="1"/>
      <c r="O105" s="1"/>
    </row>
    <row r="106" spans="1:15" ht="12.75">
      <c r="A106">
        <v>2008</v>
      </c>
      <c r="B106">
        <f aca="true" t="shared" si="63" ref="B106:D114">B117+B160</f>
        <v>836</v>
      </c>
      <c r="C106" s="1">
        <f t="shared" si="63"/>
        <v>862.04</v>
      </c>
      <c r="D106" s="1">
        <f t="shared" si="63"/>
        <v>464.75</v>
      </c>
      <c r="E106" s="2">
        <f>D106/C106</f>
        <v>0.539128114704654</v>
      </c>
      <c r="F106" s="1">
        <f aca="true" t="shared" si="64" ref="F106:F114">F117+F160</f>
        <v>295.28</v>
      </c>
      <c r="G106" s="2">
        <f>F106/C106</f>
        <v>0.3425363092199898</v>
      </c>
      <c r="H106" s="1">
        <f aca="true" t="shared" si="65" ref="H106:H114">H117+H160</f>
        <v>16.810000000000002</v>
      </c>
      <c r="I106" s="2">
        <f>H106/C106</f>
        <v>0.019500255208575012</v>
      </c>
      <c r="J106" s="1">
        <f aca="true" t="shared" si="66" ref="J106:J114">J117+J160</f>
        <v>38.92</v>
      </c>
      <c r="K106" s="2">
        <f>J106/C106</f>
        <v>0.0451487169968911</v>
      </c>
      <c r="L106" s="1">
        <f aca="true" t="shared" si="67" ref="L106:L114">L117+L160</f>
        <v>1.75</v>
      </c>
      <c r="M106" s="2">
        <f>L106/C106</f>
        <v>0.002030068210291866</v>
      </c>
      <c r="N106" s="1">
        <f aca="true" t="shared" si="68" ref="N106:O114">N117+N160</f>
        <v>821.32</v>
      </c>
      <c r="O106" s="1">
        <f t="shared" si="68"/>
        <v>179.43</v>
      </c>
    </row>
    <row r="107" spans="1:15" ht="12.75">
      <c r="A107">
        <v>2006</v>
      </c>
      <c r="B107">
        <f t="shared" si="63"/>
        <v>849</v>
      </c>
      <c r="C107" s="1">
        <f t="shared" si="63"/>
        <v>783.64</v>
      </c>
      <c r="D107" s="1">
        <f t="shared" si="63"/>
        <v>428.1</v>
      </c>
      <c r="E107" s="2">
        <f>D107/C107</f>
        <v>0.5462967689245062</v>
      </c>
      <c r="F107" s="1">
        <f t="shared" si="64"/>
        <v>274.99</v>
      </c>
      <c r="G107" s="2">
        <f>F107/C107</f>
        <v>0.35091368485529073</v>
      </c>
      <c r="H107" s="1">
        <f t="shared" si="65"/>
        <v>6.890000000000001</v>
      </c>
      <c r="I107" s="2">
        <f>H107/C107</f>
        <v>0.008792302587923026</v>
      </c>
      <c r="J107" s="1">
        <f t="shared" si="66"/>
        <v>31.82</v>
      </c>
      <c r="K107" s="2">
        <f>J107/C107</f>
        <v>0.04060538002143842</v>
      </c>
      <c r="L107" s="1">
        <f t="shared" si="67"/>
        <v>1.07</v>
      </c>
      <c r="M107" s="2">
        <f>L107/C107</f>
        <v>0.0013654228982696137</v>
      </c>
      <c r="N107" s="1">
        <f t="shared" si="68"/>
        <v>763.94</v>
      </c>
      <c r="O107" s="1">
        <f t="shared" si="68"/>
        <v>164.27</v>
      </c>
    </row>
    <row r="108" spans="1:15" ht="12.75">
      <c r="A108">
        <v>2004</v>
      </c>
      <c r="B108">
        <f t="shared" si="63"/>
        <v>812</v>
      </c>
      <c r="C108" s="1">
        <f t="shared" si="63"/>
        <v>622.59</v>
      </c>
      <c r="D108" s="1">
        <f t="shared" si="63"/>
        <v>347.76</v>
      </c>
      <c r="E108" s="2">
        <f>D108/C108</f>
        <v>0.5585698453235677</v>
      </c>
      <c r="F108" s="1">
        <f t="shared" si="64"/>
        <v>221.13</v>
      </c>
      <c r="G108" s="2">
        <f>F108/C108</f>
        <v>0.35517756468944245</v>
      </c>
      <c r="H108" s="1">
        <f t="shared" si="65"/>
        <v>3.7199999999999998</v>
      </c>
      <c r="I108" s="2">
        <f>H108/C108</f>
        <v>0.00597503975328868</v>
      </c>
      <c r="J108" s="1">
        <f t="shared" si="66"/>
        <v>22.689999999999998</v>
      </c>
      <c r="K108" s="2">
        <f>J108/C108</f>
        <v>0.03644453010809682</v>
      </c>
      <c r="L108" s="1">
        <f t="shared" si="67"/>
        <v>2.38</v>
      </c>
      <c r="M108" s="2">
        <f>L108/C108</f>
        <v>0.003822740487319102</v>
      </c>
      <c r="N108" s="1">
        <f t="shared" si="68"/>
        <v>575.4</v>
      </c>
      <c r="O108" s="1">
        <f t="shared" si="68"/>
        <v>162.56</v>
      </c>
    </row>
    <row r="109" spans="1:15" ht="12.75">
      <c r="A109">
        <v>2002</v>
      </c>
      <c r="B109">
        <f t="shared" si="63"/>
        <v>807</v>
      </c>
      <c r="C109" s="1">
        <f t="shared" si="63"/>
        <v>548.59</v>
      </c>
      <c r="D109" s="1">
        <f t="shared" si="63"/>
        <v>269.93</v>
      </c>
      <c r="E109" s="2">
        <f aca="true" t="shared" si="69" ref="E109:E114">D109/C109</f>
        <v>0.4920432381195428</v>
      </c>
      <c r="F109" s="1">
        <f t="shared" si="64"/>
        <v>198.37</v>
      </c>
      <c r="G109" s="2">
        <f aca="true" t="shared" si="70" ref="G109:G114">F109/C109</f>
        <v>0.3615997375088864</v>
      </c>
      <c r="H109" s="1">
        <f t="shared" si="65"/>
        <v>5.78</v>
      </c>
      <c r="I109" s="2">
        <f aca="true" t="shared" si="71" ref="I109:I114">H109/C109</f>
        <v>0.010536101642392316</v>
      </c>
      <c r="J109" s="1">
        <f t="shared" si="66"/>
        <v>45.309999999999995</v>
      </c>
      <c r="K109" s="2">
        <f aca="true" t="shared" si="72" ref="K109:K114">J109/C109</f>
        <v>0.08259355803058749</v>
      </c>
      <c r="L109" s="1">
        <f t="shared" si="67"/>
        <v>1.88</v>
      </c>
      <c r="M109" s="2">
        <f aca="true" t="shared" si="73" ref="M109:M114">L109/C109</f>
        <v>0.0034269673162106488</v>
      </c>
      <c r="N109" s="1">
        <f t="shared" si="68"/>
        <v>519.0999999999999</v>
      </c>
      <c r="O109" s="1">
        <f t="shared" si="68"/>
        <v>135.39</v>
      </c>
    </row>
    <row r="110" spans="1:15" ht="12.75">
      <c r="A110" s="7">
        <v>2000</v>
      </c>
      <c r="B110">
        <f t="shared" si="63"/>
        <v>820</v>
      </c>
      <c r="C110" s="1">
        <f t="shared" si="63"/>
        <v>542.4100000000001</v>
      </c>
      <c r="D110" s="1">
        <f t="shared" si="63"/>
        <v>284.94</v>
      </c>
      <c r="E110" s="2">
        <f t="shared" si="69"/>
        <v>0.5253221732637672</v>
      </c>
      <c r="F110" s="1">
        <f t="shared" si="64"/>
        <v>189.3</v>
      </c>
      <c r="G110" s="2">
        <f t="shared" si="70"/>
        <v>0.34899799045002855</v>
      </c>
      <c r="H110" s="1">
        <f t="shared" si="65"/>
        <v>2.24</v>
      </c>
      <c r="I110" s="2">
        <f t="shared" si="71"/>
        <v>0.0041297173724673215</v>
      </c>
      <c r="J110" s="1">
        <f t="shared" si="66"/>
        <v>34.919999999999995</v>
      </c>
      <c r="K110" s="2">
        <f t="shared" si="72"/>
        <v>0.06437934403864233</v>
      </c>
      <c r="L110" s="1">
        <f t="shared" si="67"/>
        <v>1.1400000000000001</v>
      </c>
      <c r="M110" s="2">
        <f t="shared" si="73"/>
        <v>0.0021017311627735476</v>
      </c>
      <c r="N110" s="1">
        <f t="shared" si="68"/>
        <v>505.27</v>
      </c>
      <c r="O110" s="1">
        <f t="shared" si="68"/>
        <v>120.78</v>
      </c>
    </row>
    <row r="111" spans="1:15" ht="12.75">
      <c r="A111">
        <v>1998</v>
      </c>
      <c r="B111">
        <f t="shared" si="63"/>
        <v>782</v>
      </c>
      <c r="C111" s="1">
        <f t="shared" si="63"/>
        <v>425.66999999999996</v>
      </c>
      <c r="D111" s="1">
        <f t="shared" si="63"/>
        <v>224.31</v>
      </c>
      <c r="E111" s="2">
        <f t="shared" si="69"/>
        <v>0.5269575022905068</v>
      </c>
      <c r="F111" s="1">
        <f t="shared" si="64"/>
        <v>153.47000000000003</v>
      </c>
      <c r="G111" s="2">
        <f t="shared" si="70"/>
        <v>0.3605375055794396</v>
      </c>
      <c r="H111" s="1">
        <f t="shared" si="65"/>
        <v>1.54</v>
      </c>
      <c r="I111" s="2">
        <f t="shared" si="71"/>
        <v>0.0036178260154579845</v>
      </c>
      <c r="J111" s="1">
        <f t="shared" si="66"/>
        <v>23.82</v>
      </c>
      <c r="K111" s="2">
        <f t="shared" si="72"/>
        <v>0.05595884135597999</v>
      </c>
      <c r="L111" s="1">
        <f t="shared" si="67"/>
        <v>1.0100000000000002</v>
      </c>
      <c r="M111" s="2">
        <f t="shared" si="73"/>
        <v>0.002372730049099068</v>
      </c>
      <c r="N111" s="1">
        <f t="shared" si="68"/>
        <v>385.88</v>
      </c>
      <c r="O111" s="1">
        <f t="shared" si="68"/>
        <v>97.02</v>
      </c>
    </row>
    <row r="112" spans="1:15" ht="12.75">
      <c r="A112">
        <v>1996</v>
      </c>
      <c r="B112">
        <f t="shared" si="63"/>
        <v>873</v>
      </c>
      <c r="C112" s="1">
        <f t="shared" si="63"/>
        <v>446.01</v>
      </c>
      <c r="D112" s="1">
        <f t="shared" si="63"/>
        <v>244.55</v>
      </c>
      <c r="E112" s="2">
        <f t="shared" si="69"/>
        <v>0.5483060917916639</v>
      </c>
      <c r="F112" s="1">
        <f t="shared" si="64"/>
        <v>150.63</v>
      </c>
      <c r="G112" s="2">
        <f t="shared" si="70"/>
        <v>0.33772785363556873</v>
      </c>
      <c r="H112" s="1">
        <f t="shared" si="65"/>
        <v>3.75</v>
      </c>
      <c r="I112" s="2">
        <f t="shared" si="71"/>
        <v>0.008407883231317683</v>
      </c>
      <c r="J112" s="1">
        <f t="shared" si="66"/>
        <v>25.86</v>
      </c>
      <c r="K112" s="2">
        <f t="shared" si="72"/>
        <v>0.05798076276316674</v>
      </c>
      <c r="L112" s="1">
        <f t="shared" si="67"/>
        <v>0.79</v>
      </c>
      <c r="M112" s="2">
        <f t="shared" si="73"/>
        <v>0.0017712607340642588</v>
      </c>
      <c r="N112" s="1">
        <f t="shared" si="68"/>
        <v>419.64</v>
      </c>
      <c r="O112" s="1">
        <f t="shared" si="68"/>
        <v>69.28</v>
      </c>
    </row>
    <row r="113" spans="1:15" ht="12.75">
      <c r="A113">
        <v>1994</v>
      </c>
      <c r="B113">
        <f t="shared" si="63"/>
        <v>824</v>
      </c>
      <c r="C113" s="1">
        <f t="shared" si="63"/>
        <v>354.75</v>
      </c>
      <c r="D113" s="1">
        <f t="shared" si="63"/>
        <v>182.99</v>
      </c>
      <c r="E113" s="2">
        <f t="shared" si="69"/>
        <v>0.5158280479210712</v>
      </c>
      <c r="F113" s="1">
        <f t="shared" si="64"/>
        <v>126.54999999999998</v>
      </c>
      <c r="G113" s="2">
        <f t="shared" si="70"/>
        <v>0.35673009161381247</v>
      </c>
      <c r="H113" s="1">
        <f t="shared" si="65"/>
        <v>4.22</v>
      </c>
      <c r="I113" s="2">
        <f t="shared" si="71"/>
        <v>0.011895701198026779</v>
      </c>
      <c r="J113" s="1">
        <f t="shared" si="66"/>
        <v>24.810000000000002</v>
      </c>
      <c r="K113" s="2">
        <f t="shared" si="72"/>
        <v>0.06993657505285412</v>
      </c>
      <c r="L113" s="1">
        <f t="shared" si="67"/>
        <v>0.56</v>
      </c>
      <c r="M113" s="2">
        <f t="shared" si="73"/>
        <v>0.0015785764622973926</v>
      </c>
      <c r="N113" s="1">
        <f t="shared" si="68"/>
        <v>340.55</v>
      </c>
      <c r="O113" s="1">
        <f t="shared" si="68"/>
        <v>53.06</v>
      </c>
    </row>
    <row r="114" spans="1:15" ht="12.75">
      <c r="A114">
        <v>1992</v>
      </c>
      <c r="B114">
        <f t="shared" si="63"/>
        <v>851</v>
      </c>
      <c r="C114" s="1">
        <f t="shared" si="63"/>
        <v>319.12</v>
      </c>
      <c r="D114" s="1">
        <f t="shared" si="63"/>
        <v>153.19</v>
      </c>
      <c r="E114" s="2">
        <f t="shared" si="69"/>
        <v>0.48003885685635495</v>
      </c>
      <c r="F114" s="1">
        <f t="shared" si="64"/>
        <v>118.05</v>
      </c>
      <c r="G114" s="2">
        <f t="shared" si="70"/>
        <v>0.3699235397342692</v>
      </c>
      <c r="H114" s="1">
        <f t="shared" si="65"/>
        <v>7.41</v>
      </c>
      <c r="I114" s="2">
        <f t="shared" si="71"/>
        <v>0.023220105289546253</v>
      </c>
      <c r="J114" s="1">
        <f t="shared" si="66"/>
        <v>22.5</v>
      </c>
      <c r="K114" s="2">
        <f t="shared" si="72"/>
        <v>0.07050639257959389</v>
      </c>
      <c r="L114" s="1">
        <f t="shared" si="67"/>
        <v>1.37</v>
      </c>
      <c r="M114" s="2">
        <f t="shared" si="73"/>
        <v>0.004293055903735272</v>
      </c>
      <c r="N114" s="1">
        <f t="shared" si="68"/>
        <v>329.08</v>
      </c>
      <c r="O114" s="1">
        <f t="shared" si="68"/>
        <v>45.879999999999995</v>
      </c>
    </row>
    <row r="115" spans="3:15" ht="12.75">
      <c r="C115" s="1"/>
      <c r="D115" s="1"/>
      <c r="E115" s="2"/>
      <c r="F115" s="1"/>
      <c r="G115" s="2"/>
      <c r="H115" s="1"/>
      <c r="I115" s="2"/>
      <c r="J115" s="1"/>
      <c r="K115" s="2"/>
      <c r="L115" s="1"/>
      <c r="M115" s="2"/>
      <c r="N115" s="1"/>
      <c r="O115" s="1"/>
    </row>
    <row r="116" spans="1:15" ht="12.75">
      <c r="A116" s="6" t="s">
        <v>17</v>
      </c>
      <c r="C116" s="1"/>
      <c r="D116" s="1"/>
      <c r="E116" s="2"/>
      <c r="F116" s="1"/>
      <c r="G116" s="2"/>
      <c r="H116" s="1"/>
      <c r="I116" s="2"/>
      <c r="J116" s="1"/>
      <c r="K116" s="2"/>
      <c r="L116" s="1"/>
      <c r="M116" s="2"/>
      <c r="N116" s="1"/>
      <c r="O116" s="1"/>
    </row>
    <row r="117" spans="1:15" ht="12.75">
      <c r="A117">
        <v>2008</v>
      </c>
      <c r="B117">
        <f aca="true" t="shared" si="74" ref="B117:D125">B127+B138+B149</f>
        <v>432</v>
      </c>
      <c r="C117" s="1">
        <f t="shared" si="74"/>
        <v>491.8</v>
      </c>
      <c r="D117" s="1">
        <f t="shared" si="74"/>
        <v>260.57</v>
      </c>
      <c r="E117" s="2">
        <f>D117/C117</f>
        <v>0.5298291988613257</v>
      </c>
      <c r="F117" s="1">
        <f aca="true" t="shared" si="75" ref="F117:F125">F127+F138+F149</f>
        <v>182.04999999999998</v>
      </c>
      <c r="G117" s="2">
        <f>F117/C117</f>
        <v>0.37017080113867423</v>
      </c>
      <c r="H117" s="1">
        <f aca="true" t="shared" si="76" ref="H117:H125">H127+H138+H149</f>
        <v>8.73</v>
      </c>
      <c r="I117" s="2">
        <f>H117/C117</f>
        <v>0.01775111834078894</v>
      </c>
      <c r="J117" s="1">
        <f aca="true" t="shared" si="77" ref="J117:J125">J127+J138+J149</f>
        <v>18.24</v>
      </c>
      <c r="K117" s="2">
        <f>J117/C117</f>
        <v>0.03708824725498169</v>
      </c>
      <c r="L117" s="1">
        <f aca="true" t="shared" si="78" ref="L117:L125">L127+L138+L149</f>
        <v>0.53</v>
      </c>
      <c r="M117" s="2">
        <f>L117/C117</f>
        <v>0.0010776738511590078</v>
      </c>
      <c r="N117" s="1">
        <f aca="true" t="shared" si="79" ref="N117:O125">N127+N138+N149</f>
        <v>450.67</v>
      </c>
      <c r="O117" s="1">
        <f t="shared" si="79"/>
        <v>117.92999999999999</v>
      </c>
    </row>
    <row r="118" spans="1:15" ht="12.75">
      <c r="A118">
        <v>2006</v>
      </c>
      <c r="B118">
        <f t="shared" si="74"/>
        <v>451</v>
      </c>
      <c r="C118" s="1">
        <f t="shared" si="74"/>
        <v>380.72</v>
      </c>
      <c r="D118" s="1">
        <f t="shared" si="74"/>
        <v>221.97000000000003</v>
      </c>
      <c r="E118" s="2">
        <f>D118/C118</f>
        <v>0.5830268964068082</v>
      </c>
      <c r="F118" s="1">
        <f t="shared" si="75"/>
        <v>123.02</v>
      </c>
      <c r="G118" s="2">
        <f>F118/C118</f>
        <v>0.32312460600966586</v>
      </c>
      <c r="H118" s="1">
        <f t="shared" si="76"/>
        <v>1.4000000000000001</v>
      </c>
      <c r="I118" s="2">
        <f>H118/C118</f>
        <v>0.0036772431183021643</v>
      </c>
      <c r="J118" s="1">
        <f t="shared" si="77"/>
        <v>15.79</v>
      </c>
      <c r="K118" s="2">
        <f>J118/C118</f>
        <v>0.04147404916999369</v>
      </c>
      <c r="L118" s="1">
        <f t="shared" si="78"/>
        <v>0.37</v>
      </c>
      <c r="M118" s="2">
        <f>L118/C118</f>
        <v>0.0009718428241227147</v>
      </c>
      <c r="N118" s="1">
        <f t="shared" si="79"/>
        <v>359.85</v>
      </c>
      <c r="O118" s="1">
        <f t="shared" si="79"/>
        <v>89.37</v>
      </c>
    </row>
    <row r="119" spans="1:15" ht="12.75">
      <c r="A119">
        <v>2004</v>
      </c>
      <c r="B119">
        <f t="shared" si="74"/>
        <v>403</v>
      </c>
      <c r="C119" s="1">
        <f t="shared" si="74"/>
        <v>279.81</v>
      </c>
      <c r="D119" s="1">
        <f t="shared" si="74"/>
        <v>159.27</v>
      </c>
      <c r="E119" s="2">
        <f>D119/C119</f>
        <v>0.5692076766377184</v>
      </c>
      <c r="F119" s="1">
        <f t="shared" si="75"/>
        <v>96.82000000000001</v>
      </c>
      <c r="G119" s="2">
        <f>F119/C119</f>
        <v>0.34602051392016014</v>
      </c>
      <c r="H119" s="1">
        <f t="shared" si="76"/>
        <v>2.6599999999999997</v>
      </c>
      <c r="I119" s="2">
        <f>H119/C119</f>
        <v>0.009506450805904005</v>
      </c>
      <c r="J119" s="1">
        <f t="shared" si="77"/>
        <v>10.319999999999999</v>
      </c>
      <c r="K119" s="2">
        <f>J119/C119</f>
        <v>0.03688217004395839</v>
      </c>
      <c r="L119" s="1">
        <f t="shared" si="78"/>
        <v>0.69</v>
      </c>
      <c r="M119" s="2">
        <f>L119/C119</f>
        <v>0.0024659590436367533</v>
      </c>
      <c r="N119" s="1">
        <f t="shared" si="79"/>
        <v>261.28</v>
      </c>
      <c r="O119" s="1">
        <f t="shared" si="79"/>
        <v>75.62</v>
      </c>
    </row>
    <row r="120" spans="1:15" ht="12.75">
      <c r="A120">
        <v>2002</v>
      </c>
      <c r="B120">
        <f t="shared" si="74"/>
        <v>400</v>
      </c>
      <c r="C120" s="1">
        <f t="shared" si="74"/>
        <v>270.49</v>
      </c>
      <c r="D120" s="1">
        <f t="shared" si="74"/>
        <v>125.31</v>
      </c>
      <c r="E120" s="2">
        <f aca="true" t="shared" si="80" ref="E120:E125">D120/C120</f>
        <v>0.46327036119634735</v>
      </c>
      <c r="F120" s="1">
        <f t="shared" si="75"/>
        <v>97.99000000000001</v>
      </c>
      <c r="G120" s="2">
        <f aca="true" t="shared" si="81" ref="G120:G125">F120/C120</f>
        <v>0.36226847572923215</v>
      </c>
      <c r="H120" s="1">
        <f t="shared" si="76"/>
        <v>5.28</v>
      </c>
      <c r="I120" s="2">
        <f aca="true" t="shared" si="82" ref="I120:I125">H120/C120</f>
        <v>0.019520130134200894</v>
      </c>
      <c r="J120" s="1">
        <f t="shared" si="77"/>
        <v>27.689999999999998</v>
      </c>
      <c r="K120" s="2">
        <f aca="true" t="shared" si="83" ref="K120:K125">J120/C120</f>
        <v>0.10236977337424673</v>
      </c>
      <c r="L120" s="1">
        <f t="shared" si="78"/>
        <v>0.9</v>
      </c>
      <c r="M120" s="2">
        <f aca="true" t="shared" si="84" ref="M120:M125">L120/C120</f>
        <v>0.003327294909238789</v>
      </c>
      <c r="N120" s="1">
        <f t="shared" si="79"/>
        <v>256.65999999999997</v>
      </c>
      <c r="O120" s="1">
        <f t="shared" si="79"/>
        <v>66.31</v>
      </c>
    </row>
    <row r="121" spans="1:15" ht="12.75">
      <c r="A121" s="7">
        <v>2000</v>
      </c>
      <c r="B121">
        <f t="shared" si="74"/>
        <v>416</v>
      </c>
      <c r="C121" s="1">
        <f t="shared" si="74"/>
        <v>268.34000000000003</v>
      </c>
      <c r="D121" s="1">
        <f t="shared" si="74"/>
        <v>135.05</v>
      </c>
      <c r="E121" s="2">
        <f t="shared" si="80"/>
        <v>0.5032794216292763</v>
      </c>
      <c r="F121" s="1">
        <f t="shared" si="75"/>
        <v>96.62</v>
      </c>
      <c r="G121" s="2">
        <f t="shared" si="81"/>
        <v>0.3600655884325855</v>
      </c>
      <c r="H121" s="1">
        <f t="shared" si="76"/>
        <v>1.3900000000000001</v>
      </c>
      <c r="I121" s="2">
        <f t="shared" si="82"/>
        <v>0.005179995528061415</v>
      </c>
      <c r="J121" s="1">
        <f t="shared" si="77"/>
        <v>19.009999999999998</v>
      </c>
      <c r="K121" s="2">
        <f t="shared" si="83"/>
        <v>0.07084296042334351</v>
      </c>
      <c r="L121" s="1">
        <f t="shared" si="78"/>
        <v>0.56</v>
      </c>
      <c r="M121" s="2">
        <f t="shared" si="84"/>
        <v>0.0020869046731758216</v>
      </c>
      <c r="N121" s="1">
        <f t="shared" si="79"/>
        <v>248.89999999999998</v>
      </c>
      <c r="O121" s="1">
        <f t="shared" si="79"/>
        <v>59.64</v>
      </c>
    </row>
    <row r="122" spans="1:15" ht="12.75">
      <c r="A122">
        <v>1998</v>
      </c>
      <c r="B122">
        <f t="shared" si="74"/>
        <v>390</v>
      </c>
      <c r="C122" s="1">
        <f t="shared" si="74"/>
        <v>195.22</v>
      </c>
      <c r="D122" s="1">
        <f t="shared" si="74"/>
        <v>98.78999999999999</v>
      </c>
      <c r="E122" s="2">
        <f t="shared" si="80"/>
        <v>0.5060444626575146</v>
      </c>
      <c r="F122" s="1">
        <f t="shared" si="75"/>
        <v>74.98</v>
      </c>
      <c r="G122" s="2">
        <f t="shared" si="81"/>
        <v>0.38407950005122427</v>
      </c>
      <c r="H122" s="1">
        <f t="shared" si="76"/>
        <v>0.61</v>
      </c>
      <c r="I122" s="2">
        <f t="shared" si="82"/>
        <v>0.003124679848376191</v>
      </c>
      <c r="J122" s="1">
        <f t="shared" si="77"/>
        <v>10.469999999999999</v>
      </c>
      <c r="K122" s="2">
        <f t="shared" si="83"/>
        <v>0.0536318000204897</v>
      </c>
      <c r="L122" s="1">
        <f t="shared" si="78"/>
        <v>0.27</v>
      </c>
      <c r="M122" s="2">
        <f t="shared" si="84"/>
        <v>0.0013830550148550354</v>
      </c>
      <c r="N122" s="1">
        <f t="shared" si="79"/>
        <v>173.97</v>
      </c>
      <c r="O122" s="1">
        <f t="shared" si="79"/>
        <v>42.35999999999999</v>
      </c>
    </row>
    <row r="123" spans="1:15" ht="12.75">
      <c r="A123">
        <v>1996</v>
      </c>
      <c r="B123">
        <f t="shared" si="74"/>
        <v>435</v>
      </c>
      <c r="C123" s="1">
        <f t="shared" si="74"/>
        <v>204.81</v>
      </c>
      <c r="D123" s="1">
        <f t="shared" si="74"/>
        <v>101.93</v>
      </c>
      <c r="E123" s="2">
        <f t="shared" si="80"/>
        <v>0.49768077730579563</v>
      </c>
      <c r="F123" s="1">
        <f t="shared" si="75"/>
        <v>74.81</v>
      </c>
      <c r="G123" s="2">
        <f t="shared" si="81"/>
        <v>0.3652653679019579</v>
      </c>
      <c r="H123" s="1">
        <f t="shared" si="76"/>
        <v>1.84</v>
      </c>
      <c r="I123" s="2">
        <f t="shared" si="82"/>
        <v>0.008983936331233826</v>
      </c>
      <c r="J123" s="1">
        <f t="shared" si="77"/>
        <v>16.73</v>
      </c>
      <c r="K123" s="2">
        <f t="shared" si="83"/>
        <v>0.08168546457692495</v>
      </c>
      <c r="L123" s="1">
        <f t="shared" si="78"/>
        <v>0.24</v>
      </c>
      <c r="M123" s="2">
        <f t="shared" si="84"/>
        <v>0.0011718177823348468</v>
      </c>
      <c r="N123" s="1">
        <f t="shared" si="79"/>
        <v>193.54999999999998</v>
      </c>
      <c r="O123" s="1">
        <f t="shared" si="79"/>
        <v>30.419999999999998</v>
      </c>
    </row>
    <row r="124" spans="1:15" ht="12.75">
      <c r="A124">
        <v>1994</v>
      </c>
      <c r="B124">
        <f t="shared" si="74"/>
        <v>403</v>
      </c>
      <c r="C124" s="1">
        <f t="shared" si="74"/>
        <v>188.6</v>
      </c>
      <c r="D124" s="1">
        <f t="shared" si="74"/>
        <v>84.91999999999999</v>
      </c>
      <c r="E124" s="2">
        <f t="shared" si="80"/>
        <v>0.4502651113467656</v>
      </c>
      <c r="F124" s="1">
        <f t="shared" si="75"/>
        <v>84.49</v>
      </c>
      <c r="G124" s="2">
        <f t="shared" si="81"/>
        <v>0.4479851537645811</v>
      </c>
      <c r="H124" s="1">
        <f t="shared" si="76"/>
        <v>1.17</v>
      </c>
      <c r="I124" s="2">
        <f t="shared" si="82"/>
        <v>0.006203605514316013</v>
      </c>
      <c r="J124" s="1">
        <f t="shared" si="77"/>
        <v>9.3</v>
      </c>
      <c r="K124" s="2">
        <f t="shared" si="83"/>
        <v>0.049310710498409335</v>
      </c>
      <c r="L124" s="1">
        <f t="shared" si="78"/>
        <v>0.17</v>
      </c>
      <c r="M124" s="2">
        <f t="shared" si="84"/>
        <v>0.0009013785790031814</v>
      </c>
      <c r="N124" s="1">
        <f t="shared" si="79"/>
        <v>185.37</v>
      </c>
      <c r="O124" s="1">
        <f t="shared" si="79"/>
        <v>27.68</v>
      </c>
    </row>
    <row r="125" spans="1:15" ht="12.75">
      <c r="A125">
        <v>1992</v>
      </c>
      <c r="B125">
        <f t="shared" si="74"/>
        <v>427</v>
      </c>
      <c r="C125" s="1">
        <f t="shared" si="74"/>
        <v>179.03</v>
      </c>
      <c r="D125" s="1">
        <f t="shared" si="74"/>
        <v>78.81</v>
      </c>
      <c r="E125" s="2">
        <f t="shared" si="80"/>
        <v>0.4402055521420991</v>
      </c>
      <c r="F125" s="1">
        <f t="shared" si="75"/>
        <v>79.19</v>
      </c>
      <c r="G125" s="2">
        <f t="shared" si="81"/>
        <v>0.4423281014355136</v>
      </c>
      <c r="H125" s="1">
        <f t="shared" si="76"/>
        <v>1.37</v>
      </c>
      <c r="I125" s="2">
        <f t="shared" si="82"/>
        <v>0.0076523487683628445</v>
      </c>
      <c r="J125" s="1">
        <f t="shared" si="77"/>
        <v>10.08</v>
      </c>
      <c r="K125" s="2">
        <f t="shared" si="83"/>
        <v>0.05630341283583757</v>
      </c>
      <c r="L125" s="1">
        <f t="shared" si="78"/>
        <v>0.66</v>
      </c>
      <c r="M125" s="2">
        <f t="shared" si="84"/>
        <v>0.0036865329832988887</v>
      </c>
      <c r="N125" s="1">
        <f t="shared" si="79"/>
        <v>187.01</v>
      </c>
      <c r="O125" s="1">
        <f t="shared" si="79"/>
        <v>28.39</v>
      </c>
    </row>
    <row r="126" spans="1:15" ht="12.75">
      <c r="A126" t="s">
        <v>18</v>
      </c>
      <c r="C126" s="1"/>
      <c r="D126" s="1"/>
      <c r="E126" s="2"/>
      <c r="F126" s="1"/>
      <c r="G126" s="2"/>
      <c r="H126" s="1"/>
      <c r="I126" s="2"/>
      <c r="J126" s="1"/>
      <c r="K126" s="2"/>
      <c r="L126" s="1"/>
      <c r="M126" s="2"/>
      <c r="N126" s="1"/>
      <c r="O126" s="1"/>
    </row>
    <row r="127" spans="1:15" ht="12.75">
      <c r="A127">
        <v>2008</v>
      </c>
      <c r="B127">
        <v>233</v>
      </c>
      <c r="C127" s="1">
        <v>330.99</v>
      </c>
      <c r="D127" s="1">
        <v>160.37</v>
      </c>
      <c r="E127" s="2">
        <f aca="true" t="shared" si="85" ref="E127:E135">D127/C127</f>
        <v>0.4845161485241246</v>
      </c>
      <c r="F127" s="1">
        <v>153.17</v>
      </c>
      <c r="G127" s="2">
        <f aca="true" t="shared" si="86" ref="G127:G135">F127/C127</f>
        <v>0.46276322547508986</v>
      </c>
      <c r="H127" s="1">
        <v>0.27</v>
      </c>
      <c r="I127" s="2">
        <f aca="true" t="shared" si="87" ref="I127:I135">H127/C127</f>
        <v>0.0008157346143388018</v>
      </c>
      <c r="J127" s="1">
        <v>2.47</v>
      </c>
      <c r="K127" s="2">
        <f aca="true" t="shared" si="88" ref="K127:K135">J127/C127</f>
        <v>0.007462461101543853</v>
      </c>
      <c r="L127" s="1">
        <v>0.2</v>
      </c>
      <c r="M127" s="2">
        <f aca="true" t="shared" si="89" ref="M127:M135">L127/C127</f>
        <v>0.0006042478624731865</v>
      </c>
      <c r="N127" s="1">
        <v>291.82</v>
      </c>
      <c r="O127" s="1">
        <v>115.3</v>
      </c>
    </row>
    <row r="128" spans="1:15" ht="12.75">
      <c r="A128">
        <v>2006</v>
      </c>
      <c r="B128">
        <v>196</v>
      </c>
      <c r="C128" s="1">
        <v>207.33</v>
      </c>
      <c r="D128" s="1">
        <v>102.64</v>
      </c>
      <c r="E128" s="2">
        <f t="shared" si="85"/>
        <v>0.49505619061399697</v>
      </c>
      <c r="F128" s="1">
        <v>93.1</v>
      </c>
      <c r="G128" s="2">
        <f t="shared" si="86"/>
        <v>0.4490425891091496</v>
      </c>
      <c r="H128" s="1">
        <v>0.02</v>
      </c>
      <c r="I128" s="2">
        <f t="shared" si="87"/>
        <v>9.64645733854242E-05</v>
      </c>
      <c r="J128" s="1">
        <v>1.19</v>
      </c>
      <c r="K128" s="2">
        <f t="shared" si="88"/>
        <v>0.00573964211643274</v>
      </c>
      <c r="L128" s="1">
        <v>0</v>
      </c>
      <c r="M128" s="2">
        <f t="shared" si="89"/>
        <v>0</v>
      </c>
      <c r="N128" s="1">
        <v>190.46</v>
      </c>
      <c r="O128" s="1">
        <v>85.12</v>
      </c>
    </row>
    <row r="129" spans="1:15" ht="12.75">
      <c r="A129">
        <v>2004</v>
      </c>
      <c r="B129">
        <v>193</v>
      </c>
      <c r="C129" s="1">
        <v>195.97</v>
      </c>
      <c r="D129" s="1">
        <v>107.53</v>
      </c>
      <c r="E129" s="2">
        <f t="shared" si="85"/>
        <v>0.5487064346583661</v>
      </c>
      <c r="F129" s="1">
        <v>80.04</v>
      </c>
      <c r="G129" s="2">
        <f t="shared" si="86"/>
        <v>0.40842986171352763</v>
      </c>
      <c r="H129" s="1">
        <v>0.01</v>
      </c>
      <c r="I129" s="2">
        <f t="shared" si="87"/>
        <v>5.1028218604888504E-05</v>
      </c>
      <c r="J129" s="1">
        <v>0.35</v>
      </c>
      <c r="K129" s="2">
        <f t="shared" si="88"/>
        <v>0.0017859876511710975</v>
      </c>
      <c r="L129" s="1">
        <v>0.27</v>
      </c>
      <c r="M129" s="2">
        <f t="shared" si="89"/>
        <v>0.0013777619023319896</v>
      </c>
      <c r="N129" s="1">
        <v>178.78</v>
      </c>
      <c r="O129" s="1">
        <v>73.96</v>
      </c>
    </row>
    <row r="130" spans="1:15" ht="12.75">
      <c r="A130">
        <v>2002</v>
      </c>
      <c r="B130">
        <v>193</v>
      </c>
      <c r="C130" s="1">
        <v>168.82</v>
      </c>
      <c r="D130" s="1">
        <v>81.03</v>
      </c>
      <c r="E130" s="2">
        <f t="shared" si="85"/>
        <v>0.47997867551238005</v>
      </c>
      <c r="F130" s="1">
        <v>77.29</v>
      </c>
      <c r="G130" s="2">
        <f t="shared" si="86"/>
        <v>0.4578249022627651</v>
      </c>
      <c r="H130" s="1">
        <v>0.04</v>
      </c>
      <c r="I130" s="2">
        <f t="shared" si="87"/>
        <v>0.00023693875133278048</v>
      </c>
      <c r="J130" s="1">
        <v>0.41</v>
      </c>
      <c r="K130" s="2">
        <f t="shared" si="88"/>
        <v>0.002428622201161</v>
      </c>
      <c r="L130" s="1">
        <v>0.27</v>
      </c>
      <c r="M130" s="2">
        <f t="shared" si="89"/>
        <v>0.0015993365714962683</v>
      </c>
      <c r="N130" s="1">
        <v>156.75</v>
      </c>
      <c r="O130" s="1">
        <v>64.42</v>
      </c>
    </row>
    <row r="131" spans="1:15" ht="12.75">
      <c r="A131" s="7">
        <v>2000</v>
      </c>
      <c r="B131">
        <v>206</v>
      </c>
      <c r="C131" s="1">
        <v>169.53</v>
      </c>
      <c r="D131" s="1">
        <v>81.53</v>
      </c>
      <c r="E131" s="2">
        <f t="shared" si="85"/>
        <v>0.48091783165221497</v>
      </c>
      <c r="F131" s="1">
        <v>75.92</v>
      </c>
      <c r="G131" s="2">
        <f t="shared" si="86"/>
        <v>0.4478263434200437</v>
      </c>
      <c r="H131" s="1">
        <v>0.1</v>
      </c>
      <c r="I131" s="2">
        <f t="shared" si="87"/>
        <v>0.0005898661003952104</v>
      </c>
      <c r="J131" s="1">
        <v>0.53</v>
      </c>
      <c r="K131" s="2">
        <f t="shared" si="88"/>
        <v>0.0031262903320946147</v>
      </c>
      <c r="L131" s="1">
        <v>0.11</v>
      </c>
      <c r="M131" s="2">
        <f t="shared" si="89"/>
        <v>0.0006488527104347313</v>
      </c>
      <c r="N131" s="1">
        <v>151.54</v>
      </c>
      <c r="O131" s="1">
        <v>57.86</v>
      </c>
    </row>
    <row r="132" spans="1:15" ht="12.75">
      <c r="A132">
        <v>1998</v>
      </c>
      <c r="B132">
        <v>194</v>
      </c>
      <c r="C132" s="1">
        <v>128.72</v>
      </c>
      <c r="D132" s="1">
        <v>60.72</v>
      </c>
      <c r="E132" s="2">
        <f t="shared" si="85"/>
        <v>0.47172156619018024</v>
      </c>
      <c r="F132" s="1">
        <v>59.75</v>
      </c>
      <c r="G132" s="2">
        <f t="shared" si="86"/>
        <v>0.4641858297078931</v>
      </c>
      <c r="H132" s="1">
        <v>0.02</v>
      </c>
      <c r="I132" s="2">
        <f t="shared" si="87"/>
        <v>0.00015537600994406465</v>
      </c>
      <c r="J132" s="1">
        <v>0.53</v>
      </c>
      <c r="K132" s="2">
        <f t="shared" si="88"/>
        <v>0.004117464263517713</v>
      </c>
      <c r="L132" s="1">
        <v>0.14</v>
      </c>
      <c r="M132" s="2">
        <f t="shared" si="89"/>
        <v>0.0010876320696084525</v>
      </c>
      <c r="N132" s="1">
        <v>109.08</v>
      </c>
      <c r="O132" s="1">
        <v>40.65</v>
      </c>
    </row>
    <row r="133" spans="1:15" ht="12.75">
      <c r="A133">
        <v>1996</v>
      </c>
      <c r="B133">
        <v>171</v>
      </c>
      <c r="C133" s="1">
        <v>107.4</v>
      </c>
      <c r="D133" s="1">
        <v>51.25</v>
      </c>
      <c r="E133" s="2">
        <f t="shared" si="85"/>
        <v>0.47718808193668527</v>
      </c>
      <c r="F133" s="1">
        <v>49.77</v>
      </c>
      <c r="G133" s="2">
        <f t="shared" si="86"/>
        <v>0.4634078212290503</v>
      </c>
      <c r="H133" s="1">
        <v>0.14</v>
      </c>
      <c r="I133" s="2">
        <f t="shared" si="87"/>
        <v>0.001303538175046555</v>
      </c>
      <c r="J133" s="1">
        <v>0.54</v>
      </c>
      <c r="K133" s="2">
        <f t="shared" si="88"/>
        <v>0.005027932960893855</v>
      </c>
      <c r="L133" s="1">
        <v>0.06</v>
      </c>
      <c r="M133" s="2">
        <f t="shared" si="89"/>
        <v>0.0005586592178770949</v>
      </c>
      <c r="N133" s="1">
        <v>97.73</v>
      </c>
      <c r="O133" s="1">
        <v>28.83</v>
      </c>
    </row>
    <row r="134" spans="1:15" ht="12.75">
      <c r="A134">
        <v>1994</v>
      </c>
      <c r="B134">
        <v>226</v>
      </c>
      <c r="C134" s="1">
        <v>138.76</v>
      </c>
      <c r="D134" s="1">
        <v>59.93</v>
      </c>
      <c r="E134" s="2">
        <f t="shared" si="85"/>
        <v>0.43189680023061405</v>
      </c>
      <c r="F134" s="1">
        <v>70.7</v>
      </c>
      <c r="G134" s="2">
        <f t="shared" si="86"/>
        <v>0.5095128279042952</v>
      </c>
      <c r="H134" s="1">
        <v>0.09</v>
      </c>
      <c r="I134" s="2">
        <f t="shared" si="87"/>
        <v>0.0006486019025655809</v>
      </c>
      <c r="J134" s="1">
        <v>1.84</v>
      </c>
      <c r="K134" s="2">
        <f t="shared" si="88"/>
        <v>0.013260305563562988</v>
      </c>
      <c r="L134" s="1">
        <v>0.09</v>
      </c>
      <c r="M134" s="2">
        <f t="shared" si="89"/>
        <v>0.0006486019025655809</v>
      </c>
      <c r="N134" s="1">
        <v>136.98</v>
      </c>
      <c r="O134" s="1">
        <v>26.35</v>
      </c>
    </row>
    <row r="135" spans="1:15" ht="12.75">
      <c r="A135">
        <v>1992</v>
      </c>
      <c r="B135">
        <v>213</v>
      </c>
      <c r="C135" s="1">
        <v>119.59</v>
      </c>
      <c r="D135" s="1">
        <v>48.99</v>
      </c>
      <c r="E135" s="2">
        <f t="shared" si="85"/>
        <v>0.4096496362572121</v>
      </c>
      <c r="F135" s="1">
        <v>61.49</v>
      </c>
      <c r="G135" s="2">
        <f t="shared" si="86"/>
        <v>0.5141734258717284</v>
      </c>
      <c r="H135" s="1">
        <v>0.02</v>
      </c>
      <c r="I135" s="2">
        <f t="shared" si="87"/>
        <v>0.00016723806338322602</v>
      </c>
      <c r="J135" s="1">
        <v>1.73</v>
      </c>
      <c r="K135" s="2">
        <f t="shared" si="88"/>
        <v>0.01446609248264905</v>
      </c>
      <c r="L135" s="1">
        <v>0.29</v>
      </c>
      <c r="M135" s="2">
        <f t="shared" si="89"/>
        <v>0.002424951919056777</v>
      </c>
      <c r="N135" s="1">
        <v>128.82</v>
      </c>
      <c r="O135" s="1">
        <v>27.03</v>
      </c>
    </row>
    <row r="136" spans="3:15" ht="12.75">
      <c r="C136" s="1"/>
      <c r="D136" s="1"/>
      <c r="E136" s="2"/>
      <c r="F136" s="1"/>
      <c r="G136" s="2"/>
      <c r="H136" s="1"/>
      <c r="I136" s="2"/>
      <c r="J136" s="1"/>
      <c r="K136" s="2"/>
      <c r="L136" s="1"/>
      <c r="M136" s="2"/>
      <c r="N136" s="1"/>
      <c r="O136" s="1"/>
    </row>
    <row r="137" spans="1:15" ht="12.75">
      <c r="A137" t="s">
        <v>19</v>
      </c>
      <c r="C137" s="1"/>
      <c r="D137" s="1"/>
      <c r="E137" s="2"/>
      <c r="F137" s="1"/>
      <c r="G137" s="2"/>
      <c r="H137" s="1"/>
      <c r="I137" s="2"/>
      <c r="J137" s="1"/>
      <c r="K137" s="2"/>
      <c r="L137" s="1"/>
      <c r="M137" s="2"/>
      <c r="N137" s="1"/>
      <c r="O137" s="1"/>
    </row>
    <row r="138" spans="1:15" ht="12.75">
      <c r="A138">
        <v>2008</v>
      </c>
      <c r="B138">
        <v>163</v>
      </c>
      <c r="C138" s="1">
        <v>101.1</v>
      </c>
      <c r="D138" s="1">
        <v>66.85</v>
      </c>
      <c r="E138" s="2">
        <f aca="true" t="shared" si="90" ref="E138:E146">D138/C138</f>
        <v>0.6612265084075173</v>
      </c>
      <c r="F138" s="1">
        <v>15.29</v>
      </c>
      <c r="G138" s="2">
        <f aca="true" t="shared" si="91" ref="G138:G146">F138/C138</f>
        <v>0.15123639960435212</v>
      </c>
      <c r="H138" s="1">
        <v>2.21</v>
      </c>
      <c r="I138" s="2">
        <f aca="true" t="shared" si="92" ref="I138:I146">H138/C138</f>
        <v>0.0218595450049456</v>
      </c>
      <c r="J138" s="1">
        <v>12.45</v>
      </c>
      <c r="K138" s="2">
        <f aca="true" t="shared" si="93" ref="K138:K146">J138/C138</f>
        <v>0.12314540059347182</v>
      </c>
      <c r="L138" s="1">
        <v>0.31</v>
      </c>
      <c r="M138" s="2">
        <f aca="true" t="shared" si="94" ref="M138:M146">L138/C138</f>
        <v>0.003066271018793274</v>
      </c>
      <c r="N138" s="1">
        <v>99.9</v>
      </c>
      <c r="O138" s="1">
        <v>1.63</v>
      </c>
    </row>
    <row r="139" spans="1:15" ht="12.75">
      <c r="A139">
        <v>2006</v>
      </c>
      <c r="B139">
        <v>220</v>
      </c>
      <c r="C139" s="1">
        <v>123.17</v>
      </c>
      <c r="D139" s="1">
        <v>85.66</v>
      </c>
      <c r="E139" s="2">
        <f t="shared" si="90"/>
        <v>0.6954615571973695</v>
      </c>
      <c r="F139" s="1">
        <v>19.66</v>
      </c>
      <c r="G139" s="2">
        <f t="shared" si="91"/>
        <v>0.1596167898027117</v>
      </c>
      <c r="H139" s="1">
        <v>1.29</v>
      </c>
      <c r="I139" s="2">
        <f t="shared" si="92"/>
        <v>0.010473329544531947</v>
      </c>
      <c r="J139" s="1">
        <v>10.72</v>
      </c>
      <c r="K139" s="2">
        <f t="shared" si="93"/>
        <v>0.08703418040107169</v>
      </c>
      <c r="L139" s="1">
        <v>0.32</v>
      </c>
      <c r="M139" s="2">
        <f t="shared" si="94"/>
        <v>0.002598035235852886</v>
      </c>
      <c r="N139" s="1">
        <v>120.83</v>
      </c>
      <c r="O139" s="1">
        <v>2.49</v>
      </c>
    </row>
    <row r="140" spans="1:15" ht="12.75">
      <c r="A140">
        <v>2004</v>
      </c>
      <c r="B140">
        <v>177</v>
      </c>
      <c r="C140" s="1">
        <v>51.47</v>
      </c>
      <c r="D140" s="1">
        <v>30.68</v>
      </c>
      <c r="E140" s="2">
        <f t="shared" si="90"/>
        <v>0.5960753837186711</v>
      </c>
      <c r="F140" s="1">
        <v>8.06</v>
      </c>
      <c r="G140" s="2">
        <f t="shared" si="91"/>
        <v>0.1565960753837187</v>
      </c>
      <c r="H140" s="1">
        <v>2.15</v>
      </c>
      <c r="I140" s="2">
        <f t="shared" si="92"/>
        <v>0.041771905964639595</v>
      </c>
      <c r="J140" s="1">
        <v>8.28</v>
      </c>
      <c r="K140" s="2">
        <f t="shared" si="93"/>
        <v>0.16087040994754226</v>
      </c>
      <c r="L140" s="1">
        <v>0.42</v>
      </c>
      <c r="M140" s="2">
        <f t="shared" si="94"/>
        <v>0.008160093258208665</v>
      </c>
      <c r="N140" s="1">
        <v>50.97</v>
      </c>
      <c r="O140" s="1">
        <v>0.65</v>
      </c>
    </row>
    <row r="141" spans="1:15" ht="12.75">
      <c r="A141">
        <v>2002</v>
      </c>
      <c r="B141">
        <v>161</v>
      </c>
      <c r="C141" s="1">
        <v>53.07</v>
      </c>
      <c r="D141" s="1">
        <v>22.21</v>
      </c>
      <c r="E141" s="2">
        <f t="shared" si="90"/>
        <v>0.41850386282268703</v>
      </c>
      <c r="F141" s="1">
        <v>8.65</v>
      </c>
      <c r="G141" s="2">
        <f t="shared" si="91"/>
        <v>0.16299227435462596</v>
      </c>
      <c r="H141" s="1">
        <v>5.08</v>
      </c>
      <c r="I141" s="2">
        <f t="shared" si="92"/>
        <v>0.09572263048803467</v>
      </c>
      <c r="J141" s="1">
        <v>15.18</v>
      </c>
      <c r="K141" s="2">
        <f t="shared" si="93"/>
        <v>0.2860373092142453</v>
      </c>
      <c r="L141" s="1">
        <v>0.4</v>
      </c>
      <c r="M141" s="2">
        <f t="shared" si="94"/>
        <v>0.007537214999057848</v>
      </c>
      <c r="N141" s="1">
        <v>52.16</v>
      </c>
      <c r="O141" s="1">
        <v>0.84</v>
      </c>
    </row>
    <row r="142" spans="1:15" ht="12.75">
      <c r="A142" s="7">
        <v>2000</v>
      </c>
      <c r="B142">
        <v>178</v>
      </c>
      <c r="C142" s="1">
        <v>64.96</v>
      </c>
      <c r="D142" s="1">
        <v>37.22</v>
      </c>
      <c r="E142" s="2">
        <f t="shared" si="90"/>
        <v>0.5729679802955665</v>
      </c>
      <c r="F142" s="1">
        <v>12.5</v>
      </c>
      <c r="G142" s="2">
        <f t="shared" si="91"/>
        <v>0.19242610837438426</v>
      </c>
      <c r="H142" s="1">
        <v>1.2</v>
      </c>
      <c r="I142" s="2">
        <f t="shared" si="92"/>
        <v>0.01847290640394089</v>
      </c>
      <c r="J142" s="1">
        <v>11.02</v>
      </c>
      <c r="K142" s="2">
        <f t="shared" si="93"/>
        <v>0.16964285714285715</v>
      </c>
      <c r="L142" s="1">
        <v>0.45</v>
      </c>
      <c r="M142" s="2">
        <f t="shared" si="94"/>
        <v>0.006927339901477834</v>
      </c>
      <c r="N142" s="1">
        <v>63.81</v>
      </c>
      <c r="O142" s="1">
        <v>1.39</v>
      </c>
    </row>
    <row r="143" spans="1:15" ht="12.75">
      <c r="A143">
        <v>1998</v>
      </c>
      <c r="B143">
        <v>162</v>
      </c>
      <c r="C143" s="1">
        <v>40.06</v>
      </c>
      <c r="D143" s="1">
        <v>21.8</v>
      </c>
      <c r="E143" s="2">
        <f t="shared" si="90"/>
        <v>0.5441837244133799</v>
      </c>
      <c r="F143" s="1">
        <v>7.73</v>
      </c>
      <c r="G143" s="2">
        <f t="shared" si="91"/>
        <v>0.19296055916125812</v>
      </c>
      <c r="H143" s="1">
        <v>0.5</v>
      </c>
      <c r="I143" s="2">
        <f t="shared" si="92"/>
        <v>0.012481278082875686</v>
      </c>
      <c r="J143" s="1">
        <v>8.41</v>
      </c>
      <c r="K143" s="2">
        <f t="shared" si="93"/>
        <v>0.20993509735396904</v>
      </c>
      <c r="L143" s="1">
        <v>0.13</v>
      </c>
      <c r="M143" s="2">
        <f t="shared" si="94"/>
        <v>0.0032451323015476783</v>
      </c>
      <c r="N143" s="1">
        <v>39.45</v>
      </c>
      <c r="O143" s="1">
        <v>0.66</v>
      </c>
    </row>
    <row r="144" spans="1:15" ht="12.75">
      <c r="A144">
        <v>1996</v>
      </c>
      <c r="B144">
        <v>211</v>
      </c>
      <c r="C144" s="1">
        <v>63.57</v>
      </c>
      <c r="D144" s="1">
        <v>33.65</v>
      </c>
      <c r="E144" s="2">
        <f t="shared" si="90"/>
        <v>0.5293377379266949</v>
      </c>
      <c r="F144" s="1">
        <v>15.96</v>
      </c>
      <c r="G144" s="2">
        <f t="shared" si="91"/>
        <v>0.25106182161396884</v>
      </c>
      <c r="H144" s="1">
        <v>0.93</v>
      </c>
      <c r="I144" s="2">
        <f t="shared" si="92"/>
        <v>0.0146295422369042</v>
      </c>
      <c r="J144" s="1">
        <v>10.41</v>
      </c>
      <c r="K144" s="2">
        <f t="shared" si="93"/>
        <v>0.16375648890986313</v>
      </c>
      <c r="L144" s="1">
        <v>0.07</v>
      </c>
      <c r="M144" s="2">
        <f t="shared" si="94"/>
        <v>0.0011011483404121441</v>
      </c>
      <c r="N144" s="1">
        <v>62.53</v>
      </c>
      <c r="O144" s="1">
        <v>1.11</v>
      </c>
    </row>
    <row r="145" spans="1:15" ht="12.75">
      <c r="A145">
        <v>1994</v>
      </c>
      <c r="B145">
        <v>130</v>
      </c>
      <c r="C145" s="1">
        <v>21.32</v>
      </c>
      <c r="D145" s="1">
        <v>10.7</v>
      </c>
      <c r="E145" s="2">
        <f t="shared" si="90"/>
        <v>0.5018761726078799</v>
      </c>
      <c r="F145" s="1">
        <v>5.49</v>
      </c>
      <c r="G145" s="2">
        <f t="shared" si="91"/>
        <v>0.2575046904315197</v>
      </c>
      <c r="H145" s="1">
        <v>0.88</v>
      </c>
      <c r="I145" s="2">
        <f t="shared" si="92"/>
        <v>0.04127579737335835</v>
      </c>
      <c r="J145" s="1">
        <v>3.07</v>
      </c>
      <c r="K145" s="2">
        <f t="shared" si="93"/>
        <v>0.14399624765478422</v>
      </c>
      <c r="L145" s="1">
        <v>0.07</v>
      </c>
      <c r="M145" s="2">
        <f t="shared" si="94"/>
        <v>0.003283302063789869</v>
      </c>
      <c r="N145" s="1">
        <v>21.05</v>
      </c>
      <c r="O145" s="1">
        <v>0.31</v>
      </c>
    </row>
    <row r="146" spans="1:15" ht="12.75">
      <c r="A146">
        <v>1992</v>
      </c>
      <c r="B146">
        <v>140</v>
      </c>
      <c r="C146" s="1">
        <v>22.96</v>
      </c>
      <c r="D146" s="1">
        <v>12.11</v>
      </c>
      <c r="E146" s="2">
        <f t="shared" si="90"/>
        <v>0.5274390243902438</v>
      </c>
      <c r="F146" s="1">
        <v>6.63</v>
      </c>
      <c r="G146" s="2">
        <f t="shared" si="91"/>
        <v>0.2887630662020906</v>
      </c>
      <c r="H146" s="1">
        <v>0.51</v>
      </c>
      <c r="I146" s="2">
        <f t="shared" si="92"/>
        <v>0.022212543554006967</v>
      </c>
      <c r="J146" s="1">
        <v>2.73</v>
      </c>
      <c r="K146" s="2">
        <f t="shared" si="93"/>
        <v>0.11890243902439024</v>
      </c>
      <c r="L146" s="1">
        <v>0.21</v>
      </c>
      <c r="M146" s="2">
        <f t="shared" si="94"/>
        <v>0.009146341463414634</v>
      </c>
      <c r="N146" s="1">
        <v>22.51</v>
      </c>
      <c r="O146" s="1">
        <v>0.46</v>
      </c>
    </row>
    <row r="147" spans="3:15" ht="12.75">
      <c r="C147" s="1"/>
      <c r="D147" s="1"/>
      <c r="E147" s="2"/>
      <c r="F147" s="1"/>
      <c r="G147" s="2"/>
      <c r="H147" s="1"/>
      <c r="I147" s="2"/>
      <c r="J147" s="1"/>
      <c r="K147" s="2"/>
      <c r="L147" s="1"/>
      <c r="M147" s="2"/>
      <c r="N147" s="1"/>
      <c r="O147" s="1"/>
    </row>
    <row r="148" spans="1:15" ht="12.75">
      <c r="A148" t="s">
        <v>20</v>
      </c>
      <c r="C148" s="1"/>
      <c r="D148" s="1"/>
      <c r="E148" s="2"/>
      <c r="F148" s="1"/>
      <c r="G148" s="2"/>
      <c r="H148" s="1"/>
      <c r="I148" s="2"/>
      <c r="J148" s="1"/>
      <c r="K148" s="2"/>
      <c r="L148" s="1"/>
      <c r="M148" s="2"/>
      <c r="N148" s="1"/>
      <c r="O148" s="1"/>
    </row>
    <row r="149" spans="1:15" ht="12.75">
      <c r="A149">
        <v>2008</v>
      </c>
      <c r="B149">
        <v>36</v>
      </c>
      <c r="C149" s="1">
        <v>59.71</v>
      </c>
      <c r="D149" s="1">
        <v>33.35</v>
      </c>
      <c r="E149" s="2">
        <f aca="true" t="shared" si="95" ref="E149:E157">D149/C149</f>
        <v>0.5585329090604589</v>
      </c>
      <c r="F149" s="1">
        <v>13.59</v>
      </c>
      <c r="G149" s="2">
        <f aca="true" t="shared" si="96" ref="G149:G157">F149/C149</f>
        <v>0.22760006699045385</v>
      </c>
      <c r="H149" s="1">
        <v>6.25</v>
      </c>
      <c r="I149" s="2">
        <f aca="true" t="shared" si="97" ref="I149:I157">H149/C149</f>
        <v>0.10467258415675766</v>
      </c>
      <c r="J149" s="1">
        <v>3.32</v>
      </c>
      <c r="K149" s="2">
        <f aca="true" t="shared" si="98" ref="K149:K157">J149/C149</f>
        <v>0.055602076704069664</v>
      </c>
      <c r="L149" s="1">
        <v>0.02</v>
      </c>
      <c r="M149" s="2">
        <f aca="true" t="shared" si="99" ref="M149:M157">L149/C149</f>
        <v>0.0003349522693016245</v>
      </c>
      <c r="N149" s="1">
        <v>58.95</v>
      </c>
      <c r="O149" s="1">
        <v>1</v>
      </c>
    </row>
    <row r="150" spans="1:15" ht="12.75">
      <c r="A150">
        <v>2006</v>
      </c>
      <c r="B150">
        <v>35</v>
      </c>
      <c r="C150" s="1">
        <v>50.22</v>
      </c>
      <c r="D150" s="1">
        <v>33.67</v>
      </c>
      <c r="E150" s="2">
        <f t="shared" si="95"/>
        <v>0.6704500199123855</v>
      </c>
      <c r="F150" s="1">
        <v>10.26</v>
      </c>
      <c r="G150" s="2">
        <f t="shared" si="96"/>
        <v>0.20430107526881722</v>
      </c>
      <c r="H150" s="1">
        <v>0.09</v>
      </c>
      <c r="I150" s="2">
        <f t="shared" si="97"/>
        <v>0.0017921146953405018</v>
      </c>
      <c r="J150" s="1">
        <v>3.88</v>
      </c>
      <c r="K150" s="2">
        <f t="shared" si="98"/>
        <v>0.07726005575467941</v>
      </c>
      <c r="L150" s="1">
        <v>0.05</v>
      </c>
      <c r="M150" s="2">
        <f t="shared" si="99"/>
        <v>0.0009956192751891678</v>
      </c>
      <c r="N150" s="1">
        <v>48.56</v>
      </c>
      <c r="O150" s="1">
        <v>1.76</v>
      </c>
    </row>
    <row r="151" spans="1:15" ht="12.75">
      <c r="A151">
        <v>2004</v>
      </c>
      <c r="B151">
        <v>33</v>
      </c>
      <c r="C151" s="1">
        <v>32.37</v>
      </c>
      <c r="D151" s="1">
        <v>21.06</v>
      </c>
      <c r="E151" s="2">
        <f t="shared" si="95"/>
        <v>0.6506024096385542</v>
      </c>
      <c r="F151" s="1">
        <v>8.72</v>
      </c>
      <c r="G151" s="2">
        <f t="shared" si="96"/>
        <v>0.26938523324065494</v>
      </c>
      <c r="H151" s="1">
        <v>0.5</v>
      </c>
      <c r="I151" s="2">
        <f t="shared" si="97"/>
        <v>0.015446400988569664</v>
      </c>
      <c r="J151" s="1">
        <v>1.69</v>
      </c>
      <c r="K151" s="2">
        <f t="shared" si="98"/>
        <v>0.052208835341365466</v>
      </c>
      <c r="L151" s="1">
        <v>0</v>
      </c>
      <c r="M151" s="2">
        <f t="shared" si="99"/>
        <v>0</v>
      </c>
      <c r="N151" s="1">
        <v>31.53</v>
      </c>
      <c r="O151" s="1">
        <v>1.01</v>
      </c>
    </row>
    <row r="152" spans="1:15" ht="12.75">
      <c r="A152">
        <v>2002</v>
      </c>
      <c r="B152">
        <v>46</v>
      </c>
      <c r="C152" s="1">
        <v>48.6</v>
      </c>
      <c r="D152" s="1">
        <v>22.07</v>
      </c>
      <c r="E152" s="2">
        <f t="shared" si="95"/>
        <v>0.45411522633744855</v>
      </c>
      <c r="F152" s="1">
        <v>12.05</v>
      </c>
      <c r="G152" s="2">
        <f t="shared" si="96"/>
        <v>0.24794238683127573</v>
      </c>
      <c r="H152" s="1">
        <v>0.16</v>
      </c>
      <c r="I152" s="2">
        <f t="shared" si="97"/>
        <v>0.0032921810699588477</v>
      </c>
      <c r="J152" s="1">
        <v>12.1</v>
      </c>
      <c r="K152" s="2">
        <f t="shared" si="98"/>
        <v>0.24897119341563784</v>
      </c>
      <c r="L152" s="1">
        <v>0.23</v>
      </c>
      <c r="M152" s="2">
        <f t="shared" si="99"/>
        <v>0.004732510288065843</v>
      </c>
      <c r="N152" s="1">
        <v>47.75</v>
      </c>
      <c r="O152" s="1">
        <v>1.05</v>
      </c>
    </row>
    <row r="153" spans="1:15" ht="12.75">
      <c r="A153" s="7">
        <v>2000</v>
      </c>
      <c r="B153">
        <v>32</v>
      </c>
      <c r="C153" s="1">
        <v>33.85</v>
      </c>
      <c r="D153" s="1">
        <v>16.3</v>
      </c>
      <c r="E153" s="2">
        <f t="shared" si="95"/>
        <v>0.4815361890694239</v>
      </c>
      <c r="F153" s="1">
        <v>8.2</v>
      </c>
      <c r="G153" s="2">
        <f t="shared" si="96"/>
        <v>0.242245199409158</v>
      </c>
      <c r="H153" s="1">
        <v>0.09</v>
      </c>
      <c r="I153" s="2">
        <f t="shared" si="97"/>
        <v>0.002658788774002954</v>
      </c>
      <c r="J153" s="1">
        <v>7.46</v>
      </c>
      <c r="K153" s="2">
        <f t="shared" si="98"/>
        <v>0.22038404726735597</v>
      </c>
      <c r="L153" s="1">
        <v>0</v>
      </c>
      <c r="M153" s="2">
        <f t="shared" si="99"/>
        <v>0</v>
      </c>
      <c r="N153" s="1">
        <v>33.55</v>
      </c>
      <c r="O153" s="1">
        <v>0.39</v>
      </c>
    </row>
    <row r="154" spans="1:15" ht="12.75">
      <c r="A154">
        <v>1998</v>
      </c>
      <c r="B154">
        <v>34</v>
      </c>
      <c r="C154" s="1">
        <v>26.44</v>
      </c>
      <c r="D154" s="1">
        <v>16.27</v>
      </c>
      <c r="E154" s="2">
        <f t="shared" si="95"/>
        <v>0.6153555219364598</v>
      </c>
      <c r="F154" s="1">
        <v>7.5</v>
      </c>
      <c r="G154" s="2">
        <f t="shared" si="96"/>
        <v>0.283661119515885</v>
      </c>
      <c r="H154" s="1">
        <v>0.09</v>
      </c>
      <c r="I154" s="2">
        <f t="shared" si="97"/>
        <v>0.00340393343419062</v>
      </c>
      <c r="J154" s="1">
        <v>1.53</v>
      </c>
      <c r="K154" s="2">
        <f t="shared" si="98"/>
        <v>0.05786686838124054</v>
      </c>
      <c r="L154" s="1">
        <v>0</v>
      </c>
      <c r="M154" s="2">
        <f t="shared" si="99"/>
        <v>0</v>
      </c>
      <c r="N154" s="1">
        <v>25.44</v>
      </c>
      <c r="O154" s="1">
        <v>1.05</v>
      </c>
    </row>
    <row r="155" spans="1:15" ht="12.75">
      <c r="A155">
        <v>1996</v>
      </c>
      <c r="B155">
        <v>53</v>
      </c>
      <c r="C155" s="1">
        <v>33.84</v>
      </c>
      <c r="D155" s="1">
        <v>17.03</v>
      </c>
      <c r="E155" s="2">
        <f t="shared" si="95"/>
        <v>0.5032505910165485</v>
      </c>
      <c r="F155" s="1">
        <v>9.08</v>
      </c>
      <c r="G155" s="2">
        <f t="shared" si="96"/>
        <v>0.26832151300236406</v>
      </c>
      <c r="H155" s="1">
        <v>0.77</v>
      </c>
      <c r="I155" s="2">
        <f t="shared" si="97"/>
        <v>0.02275413711583924</v>
      </c>
      <c r="J155" s="1">
        <v>5.78</v>
      </c>
      <c r="K155" s="2">
        <f t="shared" si="98"/>
        <v>0.17080378250591016</v>
      </c>
      <c r="L155" s="1">
        <v>0.11</v>
      </c>
      <c r="M155" s="2">
        <f t="shared" si="99"/>
        <v>0.003250591016548463</v>
      </c>
      <c r="N155" s="1">
        <v>33.29</v>
      </c>
      <c r="O155" s="1">
        <v>0.48</v>
      </c>
    </row>
    <row r="156" spans="1:15" ht="12.75">
      <c r="A156">
        <v>1994</v>
      </c>
      <c r="B156">
        <v>47</v>
      </c>
      <c r="C156" s="1">
        <v>28.52</v>
      </c>
      <c r="D156" s="1">
        <v>14.29</v>
      </c>
      <c r="E156" s="2">
        <f t="shared" si="95"/>
        <v>0.5010518934081346</v>
      </c>
      <c r="F156" s="1">
        <v>8.3</v>
      </c>
      <c r="G156" s="2">
        <f t="shared" si="96"/>
        <v>0.2910238429172511</v>
      </c>
      <c r="H156" s="1">
        <v>0.2</v>
      </c>
      <c r="I156" s="2">
        <f t="shared" si="97"/>
        <v>0.007012622720897616</v>
      </c>
      <c r="J156" s="1">
        <v>4.39</v>
      </c>
      <c r="K156" s="2">
        <f t="shared" si="98"/>
        <v>0.15392706872370265</v>
      </c>
      <c r="L156" s="1">
        <v>0.01</v>
      </c>
      <c r="M156" s="2">
        <f t="shared" si="99"/>
        <v>0.0003506311360448808</v>
      </c>
      <c r="N156" s="1">
        <v>27.34</v>
      </c>
      <c r="O156" s="1">
        <v>1.02</v>
      </c>
    </row>
    <row r="157" spans="1:15" ht="12.75">
      <c r="A157">
        <v>1992</v>
      </c>
      <c r="B157">
        <v>74</v>
      </c>
      <c r="C157" s="1">
        <v>36.48</v>
      </c>
      <c r="D157" s="1">
        <v>17.71</v>
      </c>
      <c r="E157" s="2">
        <f t="shared" si="95"/>
        <v>0.48547149122807026</v>
      </c>
      <c r="F157" s="1">
        <v>11.07</v>
      </c>
      <c r="G157" s="2">
        <f t="shared" si="96"/>
        <v>0.3034539473684211</v>
      </c>
      <c r="H157" s="1">
        <v>0.84</v>
      </c>
      <c r="I157" s="2">
        <f t="shared" si="97"/>
        <v>0.023026315789473686</v>
      </c>
      <c r="J157" s="1">
        <v>5.62</v>
      </c>
      <c r="K157" s="2">
        <f t="shared" si="98"/>
        <v>0.15405701754385967</v>
      </c>
      <c r="L157" s="1">
        <v>0.16</v>
      </c>
      <c r="M157" s="2">
        <f t="shared" si="99"/>
        <v>0.004385964912280702</v>
      </c>
      <c r="N157" s="1">
        <v>35.68</v>
      </c>
      <c r="O157" s="1">
        <v>0.9</v>
      </c>
    </row>
    <row r="158" spans="3:15" ht="12.75">
      <c r="C158" s="1"/>
      <c r="D158" s="1"/>
      <c r="F158" s="1"/>
      <c r="G158" s="2"/>
      <c r="H158" s="1"/>
      <c r="I158" s="2"/>
      <c r="J158" s="1"/>
      <c r="K158" s="2"/>
      <c r="L158" s="1"/>
      <c r="M158" s="2"/>
      <c r="N158" s="1"/>
      <c r="O158" s="1"/>
    </row>
    <row r="159" spans="1:15" ht="12.75">
      <c r="A159" s="6" t="s">
        <v>21</v>
      </c>
      <c r="C159" s="1"/>
      <c r="D159" s="1"/>
      <c r="E159" s="2"/>
      <c r="F159" s="1"/>
      <c r="G159" s="2"/>
      <c r="H159" s="1"/>
      <c r="I159" s="2"/>
      <c r="J159" s="1"/>
      <c r="K159" s="2"/>
      <c r="L159" s="1"/>
      <c r="M159" s="2"/>
      <c r="N159" s="1"/>
      <c r="O159" s="1"/>
    </row>
    <row r="160" spans="1:15" ht="12.75">
      <c r="A160">
        <v>2008</v>
      </c>
      <c r="B160">
        <f aca="true" t="shared" si="100" ref="B160:D168">B170+B181+B192</f>
        <v>404</v>
      </c>
      <c r="C160" s="1">
        <f t="shared" si="100"/>
        <v>370.24</v>
      </c>
      <c r="D160" s="1">
        <f t="shared" si="100"/>
        <v>204.17999999999998</v>
      </c>
      <c r="E160" s="2">
        <f>D160/C160</f>
        <v>0.5514801210025928</v>
      </c>
      <c r="F160" s="1">
        <f aca="true" t="shared" si="101" ref="F160:F168">F170+F181+F192</f>
        <v>113.22999999999999</v>
      </c>
      <c r="G160" s="2">
        <f>F160/C160</f>
        <v>0.30582865168539325</v>
      </c>
      <c r="H160" s="1">
        <f aca="true" t="shared" si="102" ref="H160:H168">H170+H181+H192</f>
        <v>8.08</v>
      </c>
      <c r="I160" s="2">
        <f>H160/C160</f>
        <v>0.021823681936041485</v>
      </c>
      <c r="J160" s="1">
        <f aca="true" t="shared" si="103" ref="J160:J168">J170+J181+J192</f>
        <v>20.68</v>
      </c>
      <c r="K160" s="2">
        <f>J160/C160</f>
        <v>0.05585566119273984</v>
      </c>
      <c r="L160" s="1">
        <f aca="true" t="shared" si="104" ref="L160:L168">L170+L181+L192</f>
        <v>1.22</v>
      </c>
      <c r="M160" s="2">
        <f>L160/C160</f>
        <v>0.0032951598962834916</v>
      </c>
      <c r="N160" s="1">
        <f aca="true" t="shared" si="105" ref="N160:O168">N170+N181+N192</f>
        <v>370.65000000000003</v>
      </c>
      <c r="O160" s="1">
        <f t="shared" si="105"/>
        <v>61.5</v>
      </c>
    </row>
    <row r="161" spans="1:15" ht="12.75">
      <c r="A161">
        <v>2006</v>
      </c>
      <c r="B161">
        <f t="shared" si="100"/>
        <v>398</v>
      </c>
      <c r="C161" s="1">
        <f t="shared" si="100"/>
        <v>402.91999999999996</v>
      </c>
      <c r="D161" s="1">
        <f t="shared" si="100"/>
        <v>206.13000000000002</v>
      </c>
      <c r="E161" s="2">
        <f>D161/C161</f>
        <v>0.5115903901518913</v>
      </c>
      <c r="F161" s="1">
        <f t="shared" si="101"/>
        <v>151.97000000000003</v>
      </c>
      <c r="G161" s="2">
        <f>F161/C161</f>
        <v>0.3771716469770675</v>
      </c>
      <c r="H161" s="1">
        <f t="shared" si="102"/>
        <v>5.49</v>
      </c>
      <c r="I161" s="2">
        <f>H161/C161</f>
        <v>0.013625533604685795</v>
      </c>
      <c r="J161" s="1">
        <f t="shared" si="103"/>
        <v>16.03</v>
      </c>
      <c r="K161" s="2">
        <f>J161/C161</f>
        <v>0.03978457261987492</v>
      </c>
      <c r="L161" s="1">
        <f t="shared" si="104"/>
        <v>0.7000000000000001</v>
      </c>
      <c r="M161" s="2">
        <f>L161/C161</f>
        <v>0.0017373175816539268</v>
      </c>
      <c r="N161" s="1">
        <f t="shared" si="105"/>
        <v>404.09000000000003</v>
      </c>
      <c r="O161" s="1">
        <f t="shared" si="105"/>
        <v>74.9</v>
      </c>
    </row>
    <row r="162" spans="1:15" ht="12.75">
      <c r="A162">
        <v>2004</v>
      </c>
      <c r="B162">
        <f t="shared" si="100"/>
        <v>409</v>
      </c>
      <c r="C162" s="1">
        <f t="shared" si="100"/>
        <v>342.78000000000003</v>
      </c>
      <c r="D162" s="1">
        <f t="shared" si="100"/>
        <v>188.48999999999998</v>
      </c>
      <c r="E162" s="2">
        <f>D162/C162</f>
        <v>0.54988622440049</v>
      </c>
      <c r="F162" s="1">
        <f t="shared" si="101"/>
        <v>124.31</v>
      </c>
      <c r="G162" s="2">
        <f>F162/C162</f>
        <v>0.36265243013011256</v>
      </c>
      <c r="H162" s="1">
        <f t="shared" si="102"/>
        <v>1.06</v>
      </c>
      <c r="I162" s="2">
        <f>H162/C162</f>
        <v>0.0030923624482175156</v>
      </c>
      <c r="J162" s="1">
        <f t="shared" si="103"/>
        <v>12.370000000000001</v>
      </c>
      <c r="K162" s="2">
        <f>J162/C162</f>
        <v>0.036087286306085535</v>
      </c>
      <c r="L162" s="1">
        <f t="shared" si="104"/>
        <v>1.6900000000000002</v>
      </c>
      <c r="M162" s="2">
        <f>L162/C162</f>
        <v>0.004930275978761888</v>
      </c>
      <c r="N162" s="1">
        <f t="shared" si="105"/>
        <v>314.12</v>
      </c>
      <c r="O162" s="1">
        <f t="shared" si="105"/>
        <v>86.94</v>
      </c>
    </row>
    <row r="163" spans="1:15" ht="12.75">
      <c r="A163">
        <v>2002</v>
      </c>
      <c r="B163">
        <f t="shared" si="100"/>
        <v>407</v>
      </c>
      <c r="C163" s="1">
        <f t="shared" si="100"/>
        <v>278.1</v>
      </c>
      <c r="D163" s="1">
        <f t="shared" si="100"/>
        <v>144.62</v>
      </c>
      <c r="E163" s="2">
        <f aca="true" t="shared" si="106" ref="E163:E168">D163/C163</f>
        <v>0.5200287666307084</v>
      </c>
      <c r="F163" s="1">
        <f t="shared" si="101"/>
        <v>100.38000000000001</v>
      </c>
      <c r="G163" s="2">
        <f aca="true" t="shared" si="107" ref="G163:G168">F163/C163</f>
        <v>0.3609492988133765</v>
      </c>
      <c r="H163" s="1">
        <f t="shared" si="102"/>
        <v>0.5</v>
      </c>
      <c r="I163" s="2">
        <f aca="true" t="shared" si="108" ref="I163:I168">H163/C163</f>
        <v>0.0017979144192736423</v>
      </c>
      <c r="J163" s="1">
        <f t="shared" si="103"/>
        <v>17.619999999999997</v>
      </c>
      <c r="K163" s="2">
        <f aca="true" t="shared" si="109" ref="K163:K168">J163/C163</f>
        <v>0.06335850413520315</v>
      </c>
      <c r="L163" s="1">
        <f t="shared" si="104"/>
        <v>0.98</v>
      </c>
      <c r="M163" s="2">
        <f aca="true" t="shared" si="110" ref="M163:M168">L163/C163</f>
        <v>0.003523912261776339</v>
      </c>
      <c r="N163" s="1">
        <f t="shared" si="105"/>
        <v>262.44</v>
      </c>
      <c r="O163" s="1">
        <f t="shared" si="105"/>
        <v>69.08</v>
      </c>
    </row>
    <row r="164" spans="1:15" ht="12.75">
      <c r="A164" s="7">
        <v>2000</v>
      </c>
      <c r="B164">
        <f t="shared" si="100"/>
        <v>404</v>
      </c>
      <c r="C164" s="1">
        <f t="shared" si="100"/>
        <v>274.07</v>
      </c>
      <c r="D164" s="1">
        <f t="shared" si="100"/>
        <v>149.89</v>
      </c>
      <c r="E164" s="2">
        <f t="shared" si="106"/>
        <v>0.5469040756011238</v>
      </c>
      <c r="F164" s="1">
        <f t="shared" si="101"/>
        <v>92.68</v>
      </c>
      <c r="G164" s="2">
        <f t="shared" si="107"/>
        <v>0.33816178348597076</v>
      </c>
      <c r="H164" s="1">
        <f t="shared" si="102"/>
        <v>0.85</v>
      </c>
      <c r="I164" s="2">
        <f t="shared" si="108"/>
        <v>0.0031013974532053856</v>
      </c>
      <c r="J164" s="1">
        <f t="shared" si="103"/>
        <v>15.909999999999998</v>
      </c>
      <c r="K164" s="2">
        <f t="shared" si="109"/>
        <v>0.05805086291823256</v>
      </c>
      <c r="L164" s="1">
        <f t="shared" si="104"/>
        <v>0.58</v>
      </c>
      <c r="M164" s="2">
        <f t="shared" si="110"/>
        <v>0.00211624767395191</v>
      </c>
      <c r="N164" s="1">
        <f t="shared" si="105"/>
        <v>256.37</v>
      </c>
      <c r="O164" s="1">
        <f t="shared" si="105"/>
        <v>61.13999999999999</v>
      </c>
    </row>
    <row r="165" spans="1:15" ht="12.75">
      <c r="A165">
        <v>1998</v>
      </c>
      <c r="B165">
        <f t="shared" si="100"/>
        <v>392</v>
      </c>
      <c r="C165" s="1">
        <f t="shared" si="100"/>
        <v>230.45</v>
      </c>
      <c r="D165" s="1">
        <f t="shared" si="100"/>
        <v>125.52000000000001</v>
      </c>
      <c r="E165" s="2">
        <f t="shared" si="106"/>
        <v>0.5446734649598612</v>
      </c>
      <c r="F165" s="1">
        <f t="shared" si="101"/>
        <v>78.49000000000001</v>
      </c>
      <c r="G165" s="2">
        <f t="shared" si="107"/>
        <v>0.34059448904317646</v>
      </c>
      <c r="H165" s="1">
        <f t="shared" si="102"/>
        <v>0.93</v>
      </c>
      <c r="I165" s="2">
        <f t="shared" si="108"/>
        <v>0.004035582555868953</v>
      </c>
      <c r="J165" s="1">
        <f t="shared" si="103"/>
        <v>13.35</v>
      </c>
      <c r="K165" s="2">
        <f t="shared" si="109"/>
        <v>0.05793013668908657</v>
      </c>
      <c r="L165" s="1">
        <f t="shared" si="104"/>
        <v>0.7400000000000001</v>
      </c>
      <c r="M165" s="2">
        <f t="shared" si="110"/>
        <v>0.0032111087003688444</v>
      </c>
      <c r="N165" s="1">
        <f t="shared" si="105"/>
        <v>211.90999999999997</v>
      </c>
      <c r="O165" s="1">
        <f t="shared" si="105"/>
        <v>54.660000000000004</v>
      </c>
    </row>
    <row r="166" spans="1:15" ht="12.75">
      <c r="A166">
        <v>1996</v>
      </c>
      <c r="B166">
        <f t="shared" si="100"/>
        <v>438</v>
      </c>
      <c r="C166" s="1">
        <f t="shared" si="100"/>
        <v>241.2</v>
      </c>
      <c r="D166" s="1">
        <f t="shared" si="100"/>
        <v>142.62</v>
      </c>
      <c r="E166" s="2">
        <f t="shared" si="106"/>
        <v>0.5912935323383085</v>
      </c>
      <c r="F166" s="1">
        <f t="shared" si="101"/>
        <v>75.82</v>
      </c>
      <c r="G166" s="2">
        <f t="shared" si="107"/>
        <v>0.31434494195688223</v>
      </c>
      <c r="H166" s="1">
        <f t="shared" si="102"/>
        <v>1.9100000000000001</v>
      </c>
      <c r="I166" s="2">
        <f t="shared" si="108"/>
        <v>0.007918739635157547</v>
      </c>
      <c r="J166" s="1">
        <f t="shared" si="103"/>
        <v>9.13</v>
      </c>
      <c r="K166" s="2">
        <f t="shared" si="109"/>
        <v>0.037852404643449425</v>
      </c>
      <c r="L166" s="1">
        <f t="shared" si="104"/>
        <v>0.55</v>
      </c>
      <c r="M166" s="2">
        <f t="shared" si="110"/>
        <v>0.002280265339966833</v>
      </c>
      <c r="N166" s="1">
        <f t="shared" si="105"/>
        <v>226.08999999999997</v>
      </c>
      <c r="O166" s="1">
        <f t="shared" si="105"/>
        <v>38.86</v>
      </c>
    </row>
    <row r="167" spans="1:15" ht="12.75">
      <c r="A167">
        <v>1994</v>
      </c>
      <c r="B167">
        <f t="shared" si="100"/>
        <v>421</v>
      </c>
      <c r="C167" s="1">
        <f t="shared" si="100"/>
        <v>166.14999999999998</v>
      </c>
      <c r="D167" s="1">
        <f t="shared" si="100"/>
        <v>98.07000000000001</v>
      </c>
      <c r="E167" s="2">
        <f t="shared" si="106"/>
        <v>0.5902497743003311</v>
      </c>
      <c r="F167" s="1">
        <f t="shared" si="101"/>
        <v>42.059999999999995</v>
      </c>
      <c r="G167" s="2">
        <f t="shared" si="107"/>
        <v>0.2531447487210352</v>
      </c>
      <c r="H167" s="1">
        <f t="shared" si="102"/>
        <v>3.05</v>
      </c>
      <c r="I167" s="2">
        <f t="shared" si="108"/>
        <v>0.018356906409870602</v>
      </c>
      <c r="J167" s="1">
        <f t="shared" si="103"/>
        <v>15.51</v>
      </c>
      <c r="K167" s="2">
        <f t="shared" si="109"/>
        <v>0.09334938308757149</v>
      </c>
      <c r="L167" s="1">
        <f t="shared" si="104"/>
        <v>0.39</v>
      </c>
      <c r="M167" s="2">
        <f t="shared" si="110"/>
        <v>0.0023472765573277162</v>
      </c>
      <c r="N167" s="1">
        <f t="shared" si="105"/>
        <v>155.18</v>
      </c>
      <c r="O167" s="1">
        <f t="shared" si="105"/>
        <v>25.38</v>
      </c>
    </row>
    <row r="168" spans="1:15" ht="12.75">
      <c r="A168">
        <v>1992</v>
      </c>
      <c r="B168">
        <f t="shared" si="100"/>
        <v>424</v>
      </c>
      <c r="C168" s="1">
        <f t="shared" si="100"/>
        <v>140.09</v>
      </c>
      <c r="D168" s="1">
        <f t="shared" si="100"/>
        <v>74.38</v>
      </c>
      <c r="E168" s="2">
        <f t="shared" si="106"/>
        <v>0.5309443928902847</v>
      </c>
      <c r="F168" s="1">
        <f t="shared" si="101"/>
        <v>38.86</v>
      </c>
      <c r="G168" s="2">
        <f t="shared" si="107"/>
        <v>0.2773931044328646</v>
      </c>
      <c r="H168" s="1">
        <f t="shared" si="102"/>
        <v>6.04</v>
      </c>
      <c r="I168" s="2">
        <f t="shared" si="108"/>
        <v>0.04311514026697123</v>
      </c>
      <c r="J168" s="1">
        <f t="shared" si="103"/>
        <v>12.42</v>
      </c>
      <c r="K168" s="2">
        <f t="shared" si="109"/>
        <v>0.08865729174102363</v>
      </c>
      <c r="L168" s="1">
        <f t="shared" si="104"/>
        <v>0.71</v>
      </c>
      <c r="M168" s="2">
        <f t="shared" si="110"/>
        <v>0.005068170461845956</v>
      </c>
      <c r="N168" s="1">
        <f t="shared" si="105"/>
        <v>142.07</v>
      </c>
      <c r="O168" s="1">
        <f t="shared" si="105"/>
        <v>17.49</v>
      </c>
    </row>
    <row r="169" spans="1:15" ht="12.75">
      <c r="A169" t="s">
        <v>18</v>
      </c>
      <c r="C169" s="1"/>
      <c r="D169" s="1"/>
      <c r="E169" s="2"/>
      <c r="F169" s="1"/>
      <c r="G169" s="2"/>
      <c r="H169" s="1"/>
      <c r="I169" s="2"/>
      <c r="J169" s="1"/>
      <c r="K169" s="2"/>
      <c r="L169" s="1"/>
      <c r="M169" s="2"/>
      <c r="N169" s="1"/>
      <c r="O169" s="1"/>
    </row>
    <row r="170" spans="1:15" ht="12.75">
      <c r="A170">
        <v>2008</v>
      </c>
      <c r="B170">
        <v>170</v>
      </c>
      <c r="C170" s="1">
        <v>245.4</v>
      </c>
      <c r="D170" s="1">
        <v>128.5</v>
      </c>
      <c r="E170" s="2">
        <f aca="true" t="shared" si="111" ref="E170:E178">D170/C170</f>
        <v>0.5236348818255908</v>
      </c>
      <c r="F170" s="1">
        <v>96.8</v>
      </c>
      <c r="G170" s="2">
        <f aca="true" t="shared" si="112" ref="G170:G178">F170/C170</f>
        <v>0.39445802770986144</v>
      </c>
      <c r="H170" s="1">
        <v>0.77</v>
      </c>
      <c r="I170" s="2">
        <f aca="true" t="shared" si="113" ref="I170:I178">H170/C170</f>
        <v>0.003137734311328443</v>
      </c>
      <c r="J170" s="1">
        <v>1.37</v>
      </c>
      <c r="K170" s="2">
        <f aca="true" t="shared" si="114" ref="K170:K178">J170/C170</f>
        <v>0.005582722086389568</v>
      </c>
      <c r="L170" s="1">
        <v>1.16</v>
      </c>
      <c r="M170" s="2">
        <f aca="true" t="shared" si="115" ref="M170:M178">L170/C170</f>
        <v>0.004726976365118174</v>
      </c>
      <c r="N170" s="1">
        <v>247.55</v>
      </c>
      <c r="O170" s="1">
        <v>59.68</v>
      </c>
    </row>
    <row r="171" spans="1:15" ht="12.75">
      <c r="A171">
        <v>2006</v>
      </c>
      <c r="B171">
        <v>211</v>
      </c>
      <c r="C171" s="1">
        <v>317.33</v>
      </c>
      <c r="D171" s="1">
        <v>159.55</v>
      </c>
      <c r="E171" s="2">
        <f t="shared" si="111"/>
        <v>0.5027888948413324</v>
      </c>
      <c r="F171" s="1">
        <v>136.33</v>
      </c>
      <c r="G171" s="2">
        <f t="shared" si="112"/>
        <v>0.4296158573094256</v>
      </c>
      <c r="H171" s="1">
        <v>0.02</v>
      </c>
      <c r="I171" s="2">
        <f t="shared" si="113"/>
        <v>6.302587212050547E-05</v>
      </c>
      <c r="J171" s="1">
        <v>3.82</v>
      </c>
      <c r="K171" s="2">
        <f t="shared" si="114"/>
        <v>0.012037941575016545</v>
      </c>
      <c r="L171" s="1">
        <v>0.67</v>
      </c>
      <c r="M171" s="2">
        <f t="shared" si="115"/>
        <v>0.0021113667160369332</v>
      </c>
      <c r="N171" s="1">
        <v>320.39</v>
      </c>
      <c r="O171" s="1">
        <v>72.59</v>
      </c>
    </row>
    <row r="172" spans="1:15" ht="12.75">
      <c r="A172">
        <v>2004</v>
      </c>
      <c r="B172">
        <v>210</v>
      </c>
      <c r="C172" s="1">
        <v>253.57</v>
      </c>
      <c r="D172" s="1">
        <v>134.98</v>
      </c>
      <c r="E172" s="2">
        <f t="shared" si="111"/>
        <v>0.5323184919351658</v>
      </c>
      <c r="F172" s="1">
        <v>106.26</v>
      </c>
      <c r="G172" s="2">
        <f t="shared" si="112"/>
        <v>0.41905588200496907</v>
      </c>
      <c r="H172" s="1">
        <v>0.35</v>
      </c>
      <c r="I172" s="2">
        <f t="shared" si="113"/>
        <v>0.0013802894664195291</v>
      </c>
      <c r="J172" s="1">
        <v>1.23</v>
      </c>
      <c r="K172" s="2">
        <f t="shared" si="114"/>
        <v>0.004850731553417202</v>
      </c>
      <c r="L172" s="1">
        <v>1.48</v>
      </c>
      <c r="M172" s="2">
        <f t="shared" si="115"/>
        <v>0.005836652600859723</v>
      </c>
      <c r="N172" s="1">
        <v>228.09</v>
      </c>
      <c r="O172" s="1">
        <v>83.44</v>
      </c>
    </row>
    <row r="173" spans="1:15" ht="12.75">
      <c r="A173">
        <v>2002</v>
      </c>
      <c r="B173">
        <v>199</v>
      </c>
      <c r="C173" s="1">
        <v>190.61</v>
      </c>
      <c r="D173" s="1">
        <v>96.85</v>
      </c>
      <c r="E173" s="2">
        <f t="shared" si="111"/>
        <v>0.5081055558470174</v>
      </c>
      <c r="F173" s="1">
        <v>81.92</v>
      </c>
      <c r="G173" s="2">
        <f t="shared" si="112"/>
        <v>0.429778080898169</v>
      </c>
      <c r="H173" s="1">
        <v>0.01</v>
      </c>
      <c r="I173" s="2">
        <f t="shared" si="113"/>
        <v>5.246314464088977E-05</v>
      </c>
      <c r="J173" s="1">
        <v>1.57</v>
      </c>
      <c r="K173" s="2">
        <f t="shared" si="114"/>
        <v>0.008236713708619694</v>
      </c>
      <c r="L173" s="1">
        <v>0.85</v>
      </c>
      <c r="M173" s="2">
        <f t="shared" si="115"/>
        <v>0.00445936729447563</v>
      </c>
      <c r="N173" s="1">
        <v>176.5</v>
      </c>
      <c r="O173" s="1">
        <v>67.78</v>
      </c>
    </row>
    <row r="174" spans="1:15" ht="12.75">
      <c r="A174" s="7">
        <v>2000</v>
      </c>
      <c r="B174">
        <v>197</v>
      </c>
      <c r="C174" s="1">
        <v>189.39</v>
      </c>
      <c r="D174" s="1">
        <v>102.48</v>
      </c>
      <c r="E174" s="2">
        <f t="shared" si="111"/>
        <v>0.541105654997624</v>
      </c>
      <c r="F174" s="1">
        <v>73.91</v>
      </c>
      <c r="G174" s="2">
        <f t="shared" si="112"/>
        <v>0.390252917260679</v>
      </c>
      <c r="H174" s="1">
        <v>0.23</v>
      </c>
      <c r="I174" s="2">
        <f t="shared" si="113"/>
        <v>0.0012144252600454091</v>
      </c>
      <c r="J174" s="1">
        <v>2.26</v>
      </c>
      <c r="K174" s="2">
        <f t="shared" si="114"/>
        <v>0.011933048207402713</v>
      </c>
      <c r="L174" s="1">
        <v>0.41</v>
      </c>
      <c r="M174" s="2">
        <f t="shared" si="115"/>
        <v>0.0021648450287765986</v>
      </c>
      <c r="N174" s="1">
        <v>172.65</v>
      </c>
      <c r="O174" s="1">
        <v>59.3</v>
      </c>
    </row>
    <row r="175" spans="1:15" ht="12.75">
      <c r="A175">
        <v>1998</v>
      </c>
      <c r="B175">
        <v>211</v>
      </c>
      <c r="C175" s="1">
        <v>164.54</v>
      </c>
      <c r="D175" s="1">
        <v>90.03</v>
      </c>
      <c r="E175" s="2">
        <f t="shared" si="111"/>
        <v>0.5471617843685427</v>
      </c>
      <c r="F175" s="1">
        <v>64.14</v>
      </c>
      <c r="G175" s="2">
        <f t="shared" si="112"/>
        <v>0.38981402698431994</v>
      </c>
      <c r="H175" s="1">
        <v>0.04</v>
      </c>
      <c r="I175" s="2">
        <f t="shared" si="113"/>
        <v>0.00024310198128114745</v>
      </c>
      <c r="J175" s="1">
        <v>2.01</v>
      </c>
      <c r="K175" s="2">
        <f t="shared" si="114"/>
        <v>0.012215874559377659</v>
      </c>
      <c r="L175" s="1">
        <v>0.68</v>
      </c>
      <c r="M175" s="2">
        <f t="shared" si="115"/>
        <v>0.004132733681779507</v>
      </c>
      <c r="N175" s="1">
        <v>147.17</v>
      </c>
      <c r="O175" s="1">
        <v>53.06</v>
      </c>
    </row>
    <row r="176" spans="1:15" ht="12.75">
      <c r="A176">
        <v>1996</v>
      </c>
      <c r="B176">
        <v>213</v>
      </c>
      <c r="C176" s="1">
        <v>171.26</v>
      </c>
      <c r="D176" s="1">
        <v>98.48</v>
      </c>
      <c r="E176" s="2">
        <f t="shared" si="111"/>
        <v>0.5750321149129979</v>
      </c>
      <c r="F176" s="1">
        <v>63.28</v>
      </c>
      <c r="G176" s="2">
        <f t="shared" si="112"/>
        <v>0.3694966717271984</v>
      </c>
      <c r="H176" s="1">
        <v>0.15</v>
      </c>
      <c r="I176" s="2">
        <f t="shared" si="113"/>
        <v>0.0008758612635758496</v>
      </c>
      <c r="J176" s="1">
        <v>1.5</v>
      </c>
      <c r="K176" s="2">
        <f t="shared" si="114"/>
        <v>0.008758612635758497</v>
      </c>
      <c r="L176" s="1">
        <v>0.4</v>
      </c>
      <c r="M176" s="2">
        <f t="shared" si="115"/>
        <v>0.002335630036202266</v>
      </c>
      <c r="N176" s="1">
        <v>157.23</v>
      </c>
      <c r="O176" s="1">
        <v>37.61</v>
      </c>
    </row>
    <row r="177" spans="1:15" ht="12.75">
      <c r="A177">
        <v>1994</v>
      </c>
      <c r="B177">
        <v>157</v>
      </c>
      <c r="C177" s="1">
        <v>81.66</v>
      </c>
      <c r="D177" s="1">
        <v>48.3</v>
      </c>
      <c r="E177" s="2">
        <f t="shared" si="111"/>
        <v>0.59147685525349</v>
      </c>
      <c r="F177" s="1">
        <v>29.72</v>
      </c>
      <c r="G177" s="2">
        <f t="shared" si="112"/>
        <v>0.363948077394073</v>
      </c>
      <c r="H177" s="1">
        <v>0.08</v>
      </c>
      <c r="I177" s="2">
        <f t="shared" si="113"/>
        <v>0.0009796718099436689</v>
      </c>
      <c r="J177" s="1">
        <v>0.51</v>
      </c>
      <c r="K177" s="2">
        <f t="shared" si="114"/>
        <v>0.00624540778839089</v>
      </c>
      <c r="L177" s="1">
        <v>0.06</v>
      </c>
      <c r="M177" s="2">
        <f t="shared" si="115"/>
        <v>0.0007347538574577517</v>
      </c>
      <c r="N177" s="1">
        <v>72.28</v>
      </c>
      <c r="O177" s="1">
        <v>23.65</v>
      </c>
    </row>
    <row r="178" spans="1:15" ht="12.75">
      <c r="A178">
        <v>1992</v>
      </c>
      <c r="B178">
        <v>138</v>
      </c>
      <c r="C178" s="1">
        <v>73.29</v>
      </c>
      <c r="D178" s="1">
        <v>38.66</v>
      </c>
      <c r="E178" s="2">
        <f t="shared" si="111"/>
        <v>0.5274935188975303</v>
      </c>
      <c r="F178" s="1">
        <v>29.12</v>
      </c>
      <c r="G178" s="2">
        <f t="shared" si="112"/>
        <v>0.3973256924546323</v>
      </c>
      <c r="H178" s="1">
        <v>0.06</v>
      </c>
      <c r="I178" s="2">
        <f t="shared" si="113"/>
        <v>0.0008186655751125664</v>
      </c>
      <c r="J178" s="1">
        <v>0.61</v>
      </c>
      <c r="K178" s="2">
        <f t="shared" si="114"/>
        <v>0.008323100013644426</v>
      </c>
      <c r="L178" s="1">
        <v>0.3</v>
      </c>
      <c r="M178" s="2">
        <f t="shared" si="115"/>
        <v>0.004093327875562832</v>
      </c>
      <c r="N178" s="1">
        <v>75.78</v>
      </c>
      <c r="O178" s="1">
        <v>16.75</v>
      </c>
    </row>
    <row r="179" spans="3:15" ht="12.75">
      <c r="C179" s="1"/>
      <c r="D179" s="1"/>
      <c r="E179" s="2"/>
      <c r="F179" s="1"/>
      <c r="G179" s="2"/>
      <c r="H179" s="1"/>
      <c r="I179" s="2"/>
      <c r="J179" s="1"/>
      <c r="K179" s="2"/>
      <c r="L179" s="1"/>
      <c r="M179" s="2"/>
      <c r="N179" s="1"/>
      <c r="O179" s="1"/>
    </row>
    <row r="180" spans="1:15" ht="12.75">
      <c r="A180" t="s">
        <v>19</v>
      </c>
      <c r="C180" s="1"/>
      <c r="D180" s="1"/>
      <c r="E180" s="2"/>
      <c r="F180" s="1"/>
      <c r="G180" s="2"/>
      <c r="H180" s="1"/>
      <c r="I180" s="2"/>
      <c r="J180" s="1"/>
      <c r="K180" s="2"/>
      <c r="L180" s="1"/>
      <c r="M180" s="2"/>
      <c r="N180" s="1"/>
      <c r="O180" s="1"/>
    </row>
    <row r="181" spans="1:15" ht="12.75">
      <c r="A181">
        <v>2008</v>
      </c>
      <c r="B181">
        <v>199</v>
      </c>
      <c r="C181" s="1">
        <v>75.87</v>
      </c>
      <c r="D181" s="1">
        <v>47.83</v>
      </c>
      <c r="E181" s="2">
        <f aca="true" t="shared" si="116" ref="E181:E189">D181/C181</f>
        <v>0.6304204560432318</v>
      </c>
      <c r="F181" s="1">
        <v>7.36</v>
      </c>
      <c r="G181" s="2">
        <f aca="true" t="shared" si="117" ref="G181:G189">F181/C181</f>
        <v>0.09700804006853829</v>
      </c>
      <c r="H181" s="1">
        <v>7.1</v>
      </c>
      <c r="I181" s="2">
        <f aca="true" t="shared" si="118" ref="I181:I189">H181/C181</f>
        <v>0.09358112560959535</v>
      </c>
      <c r="J181" s="1">
        <v>9.74</v>
      </c>
      <c r="K181" s="2">
        <f aca="true" t="shared" si="119" ref="K181:K189">J181/C181</f>
        <v>0.12837748780809277</v>
      </c>
      <c r="L181" s="1">
        <v>0.06</v>
      </c>
      <c r="M181" s="2">
        <f aca="true" t="shared" si="120" ref="M181:M189">L181/C181</f>
        <v>0.0007908264136022142</v>
      </c>
      <c r="N181" s="1">
        <v>74.78</v>
      </c>
      <c r="O181" s="1">
        <v>1.17</v>
      </c>
    </row>
    <row r="182" spans="1:15" ht="12.75">
      <c r="A182">
        <v>2006</v>
      </c>
      <c r="B182">
        <v>153</v>
      </c>
      <c r="C182" s="1">
        <v>38.15</v>
      </c>
      <c r="D182" s="1">
        <v>21.86</v>
      </c>
      <c r="E182" s="2">
        <f t="shared" si="116"/>
        <v>0.5730013106159895</v>
      </c>
      <c r="F182" s="1">
        <v>4.3</v>
      </c>
      <c r="G182" s="2">
        <f t="shared" si="117"/>
        <v>0.1127129750982962</v>
      </c>
      <c r="H182" s="1">
        <v>0.84</v>
      </c>
      <c r="I182" s="2">
        <f t="shared" si="118"/>
        <v>0.022018348623853212</v>
      </c>
      <c r="J182" s="1">
        <v>9.17</v>
      </c>
      <c r="K182" s="2">
        <f t="shared" si="119"/>
        <v>0.24036697247706423</v>
      </c>
      <c r="L182" s="1">
        <v>0.03</v>
      </c>
      <c r="M182" s="2">
        <f t="shared" si="120"/>
        <v>0.0007863695937090433</v>
      </c>
      <c r="N182" s="1">
        <v>37.61</v>
      </c>
      <c r="O182" s="1">
        <v>0.8</v>
      </c>
    </row>
    <row r="183" spans="1:15" ht="12.75">
      <c r="A183">
        <v>2004</v>
      </c>
      <c r="B183">
        <v>163</v>
      </c>
      <c r="C183" s="1">
        <v>41.35</v>
      </c>
      <c r="D183" s="1">
        <v>28.78</v>
      </c>
      <c r="E183" s="2">
        <f t="shared" si="116"/>
        <v>0.6960096735187424</v>
      </c>
      <c r="F183" s="1">
        <v>5.41</v>
      </c>
      <c r="G183" s="2">
        <f t="shared" si="117"/>
        <v>0.13083434099153568</v>
      </c>
      <c r="H183" s="1">
        <v>0.54</v>
      </c>
      <c r="I183" s="2">
        <f t="shared" si="118"/>
        <v>0.013059250302297461</v>
      </c>
      <c r="J183" s="1">
        <v>4.17</v>
      </c>
      <c r="K183" s="2">
        <f t="shared" si="119"/>
        <v>0.10084643288996371</v>
      </c>
      <c r="L183" s="1">
        <v>0.11</v>
      </c>
      <c r="M183" s="2">
        <f t="shared" si="120"/>
        <v>0.002660217654171705</v>
      </c>
      <c r="N183" s="1">
        <v>40.64</v>
      </c>
      <c r="O183" s="1">
        <v>0.87</v>
      </c>
    </row>
    <row r="184" spans="1:15" ht="12.75">
      <c r="A184">
        <v>2002</v>
      </c>
      <c r="B184">
        <v>162</v>
      </c>
      <c r="C184" s="1">
        <v>31.4</v>
      </c>
      <c r="D184" s="1">
        <v>19.17</v>
      </c>
      <c r="E184" s="2">
        <f t="shared" si="116"/>
        <v>0.6105095541401274</v>
      </c>
      <c r="F184" s="1">
        <v>3.95</v>
      </c>
      <c r="G184" s="2">
        <f t="shared" si="117"/>
        <v>0.12579617834394904</v>
      </c>
      <c r="H184" s="1">
        <v>0.38</v>
      </c>
      <c r="I184" s="2">
        <f t="shared" si="118"/>
        <v>0.012101910828025478</v>
      </c>
      <c r="J184" s="1">
        <v>6.18</v>
      </c>
      <c r="K184" s="2">
        <f t="shared" si="119"/>
        <v>0.19681528662420383</v>
      </c>
      <c r="L184" s="1">
        <v>0.11</v>
      </c>
      <c r="M184" s="2">
        <f t="shared" si="120"/>
        <v>0.0035031847133757963</v>
      </c>
      <c r="N184" s="1">
        <v>31.32</v>
      </c>
      <c r="O184" s="1">
        <v>0.6</v>
      </c>
    </row>
    <row r="185" spans="1:15" ht="12.75">
      <c r="A185" s="7">
        <v>2000</v>
      </c>
      <c r="B185">
        <v>175</v>
      </c>
      <c r="C185" s="1">
        <v>44.33</v>
      </c>
      <c r="D185" s="1">
        <v>26.84</v>
      </c>
      <c r="E185" s="2">
        <f t="shared" si="116"/>
        <v>0.6054590570719603</v>
      </c>
      <c r="F185" s="1">
        <v>6.73</v>
      </c>
      <c r="G185" s="2">
        <f t="shared" si="117"/>
        <v>0.1518159260094744</v>
      </c>
      <c r="H185" s="1">
        <v>0.47</v>
      </c>
      <c r="I185" s="2">
        <f t="shared" si="118"/>
        <v>0.01060230092488157</v>
      </c>
      <c r="J185" s="1">
        <v>7.89</v>
      </c>
      <c r="K185" s="2">
        <f t="shared" si="119"/>
        <v>0.17798330701556508</v>
      </c>
      <c r="L185" s="1">
        <v>0.17</v>
      </c>
      <c r="M185" s="2">
        <f t="shared" si="120"/>
        <v>0.0038348748026167385</v>
      </c>
      <c r="N185" s="1">
        <v>44.03</v>
      </c>
      <c r="O185" s="1">
        <v>0.73</v>
      </c>
    </row>
    <row r="186" spans="1:15" ht="12.75">
      <c r="A186">
        <v>1998</v>
      </c>
      <c r="B186">
        <v>149</v>
      </c>
      <c r="C186" s="1">
        <v>39.49</v>
      </c>
      <c r="D186" s="1">
        <v>22.96</v>
      </c>
      <c r="E186" s="2">
        <f t="shared" si="116"/>
        <v>0.5814130159534059</v>
      </c>
      <c r="F186" s="1">
        <v>6.53</v>
      </c>
      <c r="G186" s="2">
        <f t="shared" si="117"/>
        <v>0.16535831856166117</v>
      </c>
      <c r="H186" s="1">
        <v>0.66</v>
      </c>
      <c r="I186" s="2">
        <f t="shared" si="118"/>
        <v>0.016713091922005572</v>
      </c>
      <c r="J186" s="1">
        <v>6.59</v>
      </c>
      <c r="K186" s="2">
        <f t="shared" si="119"/>
        <v>0.16687769055457077</v>
      </c>
      <c r="L186" s="1">
        <v>0.05</v>
      </c>
      <c r="M186" s="2">
        <f t="shared" si="120"/>
        <v>0.0012661433274246644</v>
      </c>
      <c r="N186" s="1">
        <v>38.79</v>
      </c>
      <c r="O186" s="1">
        <v>1.18</v>
      </c>
    </row>
    <row r="187" spans="1:15" ht="12.75">
      <c r="A187">
        <v>1996</v>
      </c>
      <c r="B187">
        <v>174</v>
      </c>
      <c r="C187" s="1">
        <v>37.22</v>
      </c>
      <c r="D187" s="1">
        <v>25.41</v>
      </c>
      <c r="E187" s="2">
        <f t="shared" si="116"/>
        <v>0.6826974744760882</v>
      </c>
      <c r="F187" s="1">
        <v>4.49</v>
      </c>
      <c r="G187" s="2">
        <f t="shared" si="117"/>
        <v>0.12063406770553467</v>
      </c>
      <c r="H187" s="1">
        <v>0.79</v>
      </c>
      <c r="I187" s="2">
        <f t="shared" si="118"/>
        <v>0.021225147770016124</v>
      </c>
      <c r="J187" s="1">
        <v>4.48</v>
      </c>
      <c r="K187" s="2">
        <f t="shared" si="119"/>
        <v>0.1203653949489522</v>
      </c>
      <c r="L187" s="1">
        <v>0.14</v>
      </c>
      <c r="M187" s="2">
        <f t="shared" si="120"/>
        <v>0.003761418592154756</v>
      </c>
      <c r="N187" s="1">
        <v>36.78</v>
      </c>
      <c r="O187" s="1">
        <v>0.53</v>
      </c>
    </row>
    <row r="188" spans="1:15" ht="12.75">
      <c r="A188">
        <v>1994</v>
      </c>
      <c r="B188">
        <v>217</v>
      </c>
      <c r="C188" s="1">
        <v>53.76</v>
      </c>
      <c r="D188" s="1">
        <v>33.07</v>
      </c>
      <c r="E188" s="2">
        <f t="shared" si="116"/>
        <v>0.6151413690476191</v>
      </c>
      <c r="F188" s="1">
        <v>6.16</v>
      </c>
      <c r="G188" s="2">
        <f t="shared" si="117"/>
        <v>0.11458333333333334</v>
      </c>
      <c r="H188" s="1">
        <v>2.57</v>
      </c>
      <c r="I188" s="2">
        <f t="shared" si="118"/>
        <v>0.04780505952380952</v>
      </c>
      <c r="J188" s="1">
        <v>9.02</v>
      </c>
      <c r="K188" s="2">
        <f t="shared" si="119"/>
        <v>0.16778273809523808</v>
      </c>
      <c r="L188" s="1">
        <v>0.28</v>
      </c>
      <c r="M188" s="2">
        <f t="shared" si="120"/>
        <v>0.005208333333333334</v>
      </c>
      <c r="N188" s="1">
        <v>52.76</v>
      </c>
      <c r="O188" s="1">
        <v>1.11</v>
      </c>
    </row>
    <row r="189" spans="1:15" ht="12.75">
      <c r="A189">
        <v>1992</v>
      </c>
      <c r="B189">
        <v>216</v>
      </c>
      <c r="C189" s="1">
        <v>41.09</v>
      </c>
      <c r="D189" s="1">
        <v>21.08</v>
      </c>
      <c r="E189" s="2">
        <f t="shared" si="116"/>
        <v>0.5130201995619371</v>
      </c>
      <c r="F189" s="1">
        <v>3.88</v>
      </c>
      <c r="G189" s="2">
        <f t="shared" si="117"/>
        <v>0.09442686785105864</v>
      </c>
      <c r="H189" s="1">
        <v>5.78</v>
      </c>
      <c r="I189" s="2">
        <f t="shared" si="118"/>
        <v>0.14066682891214408</v>
      </c>
      <c r="J189" s="1">
        <v>8.05</v>
      </c>
      <c r="K189" s="2">
        <f t="shared" si="119"/>
        <v>0.19591141396933562</v>
      </c>
      <c r="L189" s="1">
        <v>0.15</v>
      </c>
      <c r="M189" s="2">
        <f t="shared" si="120"/>
        <v>0.003650523241664638</v>
      </c>
      <c r="N189" s="1">
        <v>40.78</v>
      </c>
      <c r="O189" s="1">
        <v>0.4</v>
      </c>
    </row>
    <row r="190" spans="3:15" ht="12.75">
      <c r="C190" s="1"/>
      <c r="D190" s="1"/>
      <c r="E190" s="2"/>
      <c r="F190" s="1"/>
      <c r="G190" s="2"/>
      <c r="H190" s="1"/>
      <c r="I190" s="2"/>
      <c r="J190" s="1"/>
      <c r="K190" s="2"/>
      <c r="L190" s="1"/>
      <c r="M190" s="2"/>
      <c r="N190" s="1"/>
      <c r="O190" s="1"/>
    </row>
    <row r="191" spans="1:15" ht="12.75">
      <c r="A191" t="s">
        <v>20</v>
      </c>
      <c r="C191" s="1"/>
      <c r="D191" s="1"/>
      <c r="E191" s="2"/>
      <c r="F191" s="1"/>
      <c r="G191" s="2"/>
      <c r="H191" s="1"/>
      <c r="I191" s="2"/>
      <c r="J191" s="1"/>
      <c r="K191" s="2"/>
      <c r="L191" s="1"/>
      <c r="M191" s="2"/>
      <c r="N191" s="1"/>
      <c r="O191" s="1"/>
    </row>
    <row r="192" spans="1:15" ht="12.75">
      <c r="A192">
        <v>2008</v>
      </c>
      <c r="B192">
        <v>35</v>
      </c>
      <c r="C192" s="1">
        <v>48.97</v>
      </c>
      <c r="D192" s="1">
        <v>27.85</v>
      </c>
      <c r="E192" s="2">
        <f aca="true" t="shared" si="121" ref="E192:E200">D192/C192</f>
        <v>0.5687155401266082</v>
      </c>
      <c r="F192" s="1">
        <v>9.07</v>
      </c>
      <c r="G192" s="2">
        <f aca="true" t="shared" si="122" ref="G192:G200">F192/C192</f>
        <v>0.18521543802327958</v>
      </c>
      <c r="H192" s="1">
        <v>0.21</v>
      </c>
      <c r="I192" s="2">
        <f aca="true" t="shared" si="123" ref="I192:I200">H192/C192</f>
        <v>0.004288339799877476</v>
      </c>
      <c r="J192" s="1">
        <v>9.57</v>
      </c>
      <c r="K192" s="2">
        <f aca="true" t="shared" si="124" ref="K192:K200">J192/C192</f>
        <v>0.1954257708801307</v>
      </c>
      <c r="L192" s="1">
        <v>0</v>
      </c>
      <c r="M192" s="2">
        <f aca="true" t="shared" si="125" ref="M192:M200">L192/C192</f>
        <v>0</v>
      </c>
      <c r="N192" s="1">
        <v>48.32</v>
      </c>
      <c r="O192" s="1">
        <v>0.65</v>
      </c>
    </row>
    <row r="193" spans="1:15" ht="12.75">
      <c r="A193">
        <v>2006</v>
      </c>
      <c r="B193">
        <v>34</v>
      </c>
      <c r="C193" s="1">
        <v>47.44</v>
      </c>
      <c r="D193" s="1">
        <v>24.72</v>
      </c>
      <c r="E193" s="2">
        <f t="shared" si="121"/>
        <v>0.521079258010118</v>
      </c>
      <c r="F193" s="1">
        <v>11.34</v>
      </c>
      <c r="G193" s="2">
        <f t="shared" si="122"/>
        <v>0.23903878583473862</v>
      </c>
      <c r="H193" s="1">
        <v>4.63</v>
      </c>
      <c r="I193" s="2">
        <f t="shared" si="123"/>
        <v>0.09759696458684655</v>
      </c>
      <c r="J193" s="1">
        <v>3.04</v>
      </c>
      <c r="K193" s="2">
        <f t="shared" si="124"/>
        <v>0.06408094435075885</v>
      </c>
      <c r="L193" s="1">
        <v>0</v>
      </c>
      <c r="M193" s="2">
        <f t="shared" si="125"/>
        <v>0</v>
      </c>
      <c r="N193" s="1">
        <v>46.09</v>
      </c>
      <c r="O193" s="1">
        <v>1.51</v>
      </c>
    </row>
    <row r="194" spans="1:15" ht="12.75">
      <c r="A194">
        <v>2004</v>
      </c>
      <c r="B194">
        <v>36</v>
      </c>
      <c r="C194" s="1">
        <v>47.86</v>
      </c>
      <c r="D194" s="1">
        <v>24.73</v>
      </c>
      <c r="E194" s="2">
        <f t="shared" si="121"/>
        <v>0.5167154199749269</v>
      </c>
      <c r="F194" s="1">
        <v>12.64</v>
      </c>
      <c r="G194" s="2">
        <f t="shared" si="122"/>
        <v>0.2641036356038446</v>
      </c>
      <c r="H194" s="1">
        <v>0.17</v>
      </c>
      <c r="I194" s="2">
        <f t="shared" si="123"/>
        <v>0.00355202674467196</v>
      </c>
      <c r="J194" s="1">
        <v>6.97</v>
      </c>
      <c r="K194" s="2">
        <f t="shared" si="124"/>
        <v>0.14563309653155035</v>
      </c>
      <c r="L194" s="1">
        <v>0.1</v>
      </c>
      <c r="M194" s="2">
        <f t="shared" si="125"/>
        <v>0.002089427496865859</v>
      </c>
      <c r="N194" s="1">
        <v>45.39</v>
      </c>
      <c r="O194" s="1">
        <v>2.63</v>
      </c>
    </row>
    <row r="195" spans="1:15" ht="12.75">
      <c r="A195">
        <v>2002</v>
      </c>
      <c r="B195">
        <v>46</v>
      </c>
      <c r="C195" s="1">
        <v>56.09</v>
      </c>
      <c r="D195" s="1">
        <v>28.6</v>
      </c>
      <c r="E195" s="2">
        <f t="shared" si="121"/>
        <v>0.5098948119094313</v>
      </c>
      <c r="F195" s="1">
        <v>14.51</v>
      </c>
      <c r="G195" s="2">
        <f t="shared" si="122"/>
        <v>0.25869138883936527</v>
      </c>
      <c r="H195" s="1">
        <v>0.11</v>
      </c>
      <c r="I195" s="2">
        <f t="shared" si="123"/>
        <v>0.001961133891959351</v>
      </c>
      <c r="J195" s="1">
        <v>9.87</v>
      </c>
      <c r="K195" s="2">
        <f t="shared" si="124"/>
        <v>0.17596719557853446</v>
      </c>
      <c r="L195" s="1">
        <v>0.02</v>
      </c>
      <c r="M195" s="2">
        <f t="shared" si="125"/>
        <v>0.0003565697985380638</v>
      </c>
      <c r="N195" s="1">
        <v>54.62</v>
      </c>
      <c r="O195" s="1">
        <v>0.7</v>
      </c>
    </row>
    <row r="196" spans="1:15" ht="12.75">
      <c r="A196" s="7">
        <v>2000</v>
      </c>
      <c r="B196">
        <v>32</v>
      </c>
      <c r="C196" s="1">
        <v>40.35</v>
      </c>
      <c r="D196" s="1">
        <v>20.57</v>
      </c>
      <c r="E196" s="2">
        <f t="shared" si="121"/>
        <v>0.5097893432465923</v>
      </c>
      <c r="F196" s="1">
        <v>12.04</v>
      </c>
      <c r="G196" s="2">
        <f t="shared" si="122"/>
        <v>0.2983890954151177</v>
      </c>
      <c r="H196" s="1">
        <v>0.15</v>
      </c>
      <c r="I196" s="2">
        <f t="shared" si="123"/>
        <v>0.0037174721189591076</v>
      </c>
      <c r="J196" s="1">
        <v>5.76</v>
      </c>
      <c r="K196" s="2">
        <f t="shared" si="124"/>
        <v>0.14275092936802972</v>
      </c>
      <c r="L196" s="1">
        <v>0</v>
      </c>
      <c r="M196" s="2">
        <f t="shared" si="125"/>
        <v>0</v>
      </c>
      <c r="N196" s="1">
        <v>39.69</v>
      </c>
      <c r="O196" s="1">
        <v>1.11</v>
      </c>
    </row>
    <row r="197" spans="1:15" ht="12.75">
      <c r="A197">
        <v>1998</v>
      </c>
      <c r="B197">
        <v>32</v>
      </c>
      <c r="C197" s="1">
        <v>26.42</v>
      </c>
      <c r="D197" s="1">
        <v>12.53</v>
      </c>
      <c r="E197" s="2">
        <f t="shared" si="121"/>
        <v>0.4742619227857683</v>
      </c>
      <c r="F197" s="1">
        <v>7.82</v>
      </c>
      <c r="G197" s="2">
        <f t="shared" si="122"/>
        <v>0.2959878879636639</v>
      </c>
      <c r="H197" s="1">
        <v>0.23</v>
      </c>
      <c r="I197" s="2">
        <f t="shared" si="123"/>
        <v>0.00870552611657835</v>
      </c>
      <c r="J197" s="1">
        <v>4.75</v>
      </c>
      <c r="K197" s="2">
        <f t="shared" si="124"/>
        <v>0.17978803936411808</v>
      </c>
      <c r="L197" s="1">
        <v>0.01</v>
      </c>
      <c r="M197" s="2">
        <f t="shared" si="125"/>
        <v>0.0003785011355034065</v>
      </c>
      <c r="N197" s="1">
        <v>25.95</v>
      </c>
      <c r="O197" s="1">
        <v>0.42</v>
      </c>
    </row>
    <row r="198" spans="1:15" ht="12.75">
      <c r="A198">
        <v>1996</v>
      </c>
      <c r="B198">
        <v>51</v>
      </c>
      <c r="C198" s="1">
        <v>32.72</v>
      </c>
      <c r="D198" s="1">
        <v>18.73</v>
      </c>
      <c r="E198" s="2">
        <f t="shared" si="121"/>
        <v>0.5724327628361858</v>
      </c>
      <c r="F198" s="1">
        <v>8.05</v>
      </c>
      <c r="G198" s="2">
        <f t="shared" si="122"/>
        <v>0.2460268948655257</v>
      </c>
      <c r="H198" s="1">
        <v>0.97</v>
      </c>
      <c r="I198" s="2">
        <f t="shared" si="123"/>
        <v>0.029645476772616138</v>
      </c>
      <c r="J198" s="1">
        <v>3.15</v>
      </c>
      <c r="K198" s="2">
        <f t="shared" si="124"/>
        <v>0.09627139364303179</v>
      </c>
      <c r="L198" s="1">
        <v>0.01</v>
      </c>
      <c r="M198" s="2">
        <f t="shared" si="125"/>
        <v>0.0003056234718826406</v>
      </c>
      <c r="N198" s="1">
        <v>32.08</v>
      </c>
      <c r="O198" s="1">
        <v>0.72</v>
      </c>
    </row>
    <row r="199" spans="1:15" ht="12.75">
      <c r="A199">
        <v>1994</v>
      </c>
      <c r="B199">
        <v>47</v>
      </c>
      <c r="C199" s="1">
        <v>30.73</v>
      </c>
      <c r="D199" s="1">
        <v>16.7</v>
      </c>
      <c r="E199" s="2">
        <f t="shared" si="121"/>
        <v>0.5434428896843475</v>
      </c>
      <c r="F199" s="1">
        <v>6.18</v>
      </c>
      <c r="G199" s="2">
        <f t="shared" si="122"/>
        <v>0.20110641067360885</v>
      </c>
      <c r="H199" s="1">
        <v>0.4</v>
      </c>
      <c r="I199" s="2">
        <f t="shared" si="123"/>
        <v>0.013016596160104133</v>
      </c>
      <c r="J199" s="1">
        <v>5.98</v>
      </c>
      <c r="K199" s="2">
        <f t="shared" si="124"/>
        <v>0.1945981125935568</v>
      </c>
      <c r="L199" s="1">
        <v>0.05</v>
      </c>
      <c r="M199" s="2">
        <f t="shared" si="125"/>
        <v>0.0016270745200130166</v>
      </c>
      <c r="N199" s="1">
        <v>30.14</v>
      </c>
      <c r="O199" s="1">
        <v>0.62</v>
      </c>
    </row>
    <row r="200" spans="1:15" ht="12.75">
      <c r="A200">
        <v>1992</v>
      </c>
      <c r="B200">
        <v>70</v>
      </c>
      <c r="C200" s="1">
        <v>25.71</v>
      </c>
      <c r="D200" s="1">
        <v>14.64</v>
      </c>
      <c r="E200" s="2">
        <f t="shared" si="121"/>
        <v>0.5694282380396732</v>
      </c>
      <c r="F200" s="1">
        <v>5.86</v>
      </c>
      <c r="G200" s="2">
        <f t="shared" si="122"/>
        <v>0.2279268767016725</v>
      </c>
      <c r="H200" s="1">
        <v>0.2</v>
      </c>
      <c r="I200" s="2">
        <f t="shared" si="123"/>
        <v>0.0077790742901594715</v>
      </c>
      <c r="J200" s="1">
        <v>3.76</v>
      </c>
      <c r="K200" s="2">
        <f t="shared" si="124"/>
        <v>0.14624659665499803</v>
      </c>
      <c r="L200" s="1">
        <v>0.26</v>
      </c>
      <c r="M200" s="2">
        <f t="shared" si="125"/>
        <v>0.010112796577207312</v>
      </c>
      <c r="N200" s="1">
        <v>25.51</v>
      </c>
      <c r="O200" s="1">
        <v>0.34</v>
      </c>
    </row>
  </sheetData>
  <sheetProtection/>
  <printOptions/>
  <pageMargins left="0.25" right="0.25" top="0.5" bottom="0.25" header="0.5" footer="0.5"/>
  <pageSetup fitToWidth="2" horizontalDpi="1200" verticalDpi="12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2009-12-04T15:51:45Z</cp:lastPrinted>
  <dcterms:created xsi:type="dcterms:W3CDTF">2003-05-27T16:32:59Z</dcterms:created>
  <dcterms:modified xsi:type="dcterms:W3CDTF">2009-12-04T15:51:47Z</dcterms:modified>
  <cp:category/>
  <cp:version/>
  <cp:contentType/>
  <cp:contentStatus/>
</cp:coreProperties>
</file>