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68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<sst xmlns="http://schemas.openxmlformats.org/spreadsheetml/2006/main" count="85" uniqueCount="29">
  <si>
    <t xml:space="preserve">Summary of PAC Activity </t>
  </si>
  <si>
    <t>Through June 30 of the Election Year</t>
  </si>
  <si>
    <t>No. of</t>
  </si>
  <si>
    <t>Total</t>
  </si>
  <si>
    <t>Contributions</t>
  </si>
  <si>
    <t>Cash on</t>
  </si>
  <si>
    <t>Debts owed</t>
  </si>
  <si>
    <t>Committee Type</t>
  </si>
  <si>
    <t>Cmte's</t>
  </si>
  <si>
    <t>Receipts</t>
  </si>
  <si>
    <t>Disbursements</t>
  </si>
  <si>
    <t>to Candidates</t>
  </si>
  <si>
    <t>Hand</t>
  </si>
  <si>
    <t>By</t>
  </si>
  <si>
    <t>Corporate</t>
  </si>
  <si>
    <t>2003-2004</t>
  </si>
  <si>
    <t>2001-2002</t>
  </si>
  <si>
    <t>1999-2000</t>
  </si>
  <si>
    <t>1997-98</t>
  </si>
  <si>
    <t>1995-96</t>
  </si>
  <si>
    <t>1993-94</t>
  </si>
  <si>
    <t>1991-92</t>
  </si>
  <si>
    <t>1989-90</t>
  </si>
  <si>
    <t>Labor</t>
  </si>
  <si>
    <t>Non Connected</t>
  </si>
  <si>
    <t>Trade/Membership/Health</t>
  </si>
  <si>
    <t>Cooperative</t>
  </si>
  <si>
    <t>Corporations without Stock</t>
  </si>
  <si>
    <t>2005-2006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</si>
</sst>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5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5"/>
  <sheetViews>
    <sheetView tabSelected="1" workbookViewId="0" topLeftCell="A1">
      <selection activeCell="N67" sqref="N67:O70"/>
    </sheetView>
  </sheetViews>
  <sheetFormatPr defaultColWidth="9.140625" defaultRowHeight="12.75"/>
  <cols>
    <col min="2" max="2" width="10.57421875" style="0" customWidth="1"/>
    <col min="3" max="3" width="6.7109375" style="0" customWidth="1"/>
    <col min="5" max="5" width="13.28125" style="0" customWidth="1"/>
    <col min="6" max="6" width="14.7109375" style="0" customWidth="1"/>
    <col min="7" max="7" width="13.28125" style="0" bestFit="1" customWidth="1"/>
    <col min="8" max="8" width="12.7109375" style="0" bestFit="1" customWidth="1"/>
    <col min="9" max="9" width="11.7109375" style="0" bestFit="1" customWidth="1"/>
    <col min="13" max="13" width="10.00390625" style="0" bestFit="1" customWidth="1"/>
  </cols>
  <sheetData>
    <row r="1" spans="4:9" ht="12.75">
      <c r="D1" s="1"/>
      <c r="E1" s="2"/>
      <c r="F1" s="2" t="s">
        <v>0</v>
      </c>
      <c r="G1" s="2"/>
      <c r="H1" s="2"/>
      <c r="I1" s="2"/>
    </row>
    <row r="2" spans="4:9" ht="12.75">
      <c r="D2" s="1"/>
      <c r="E2" s="2"/>
      <c r="F2" s="2" t="s">
        <v>1</v>
      </c>
      <c r="G2" s="2"/>
      <c r="H2" s="2"/>
      <c r="I2" s="2"/>
    </row>
    <row r="3" spans="4:9" ht="12.75">
      <c r="D3" s="1" t="s">
        <v>2</v>
      </c>
      <c r="E3" s="2" t="s">
        <v>3</v>
      </c>
      <c r="F3" s="2" t="s">
        <v>3</v>
      </c>
      <c r="G3" s="2" t="s">
        <v>4</v>
      </c>
      <c r="H3" s="2" t="s">
        <v>5</v>
      </c>
      <c r="I3" s="2" t="s">
        <v>6</v>
      </c>
    </row>
    <row r="4" spans="2:9" ht="12.75">
      <c r="B4" s="3" t="s">
        <v>7</v>
      </c>
      <c r="C4" s="4"/>
      <c r="D4" s="5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</row>
    <row r="5" spans="2:9" ht="12.75">
      <c r="B5" s="7" t="s">
        <v>14</v>
      </c>
      <c r="D5" s="8"/>
      <c r="E5" s="9"/>
      <c r="F5" s="9"/>
      <c r="G5" s="9"/>
      <c r="H5" s="9"/>
      <c r="I5" s="9"/>
    </row>
    <row r="6" spans="2:12" ht="12.75">
      <c r="B6" s="11" t="s">
        <v>28</v>
      </c>
      <c r="D6" s="8">
        <v>1712</v>
      </c>
      <c r="E6" s="9">
        <v>205515753</v>
      </c>
      <c r="F6" s="9">
        <v>188517701</v>
      </c>
      <c r="G6" s="9">
        <v>93696215</v>
      </c>
      <c r="H6" s="9">
        <v>95606608</v>
      </c>
      <c r="I6" s="9">
        <v>254528</v>
      </c>
      <c r="J6" s="17"/>
      <c r="K6" s="17"/>
      <c r="L6" s="17"/>
    </row>
    <row r="7" spans="2:9" ht="12.75">
      <c r="B7" s="10" t="s">
        <v>15</v>
      </c>
      <c r="D7" s="8">
        <v>1712</v>
      </c>
      <c r="E7" s="9">
        <v>174289272</v>
      </c>
      <c r="F7" s="9">
        <v>154757999</v>
      </c>
      <c r="G7" s="9">
        <v>80112059</v>
      </c>
      <c r="H7" s="9">
        <v>79919354</v>
      </c>
      <c r="I7" s="9">
        <v>302928</v>
      </c>
    </row>
    <row r="8" spans="2:9" ht="12.75">
      <c r="B8" s="11" t="s">
        <v>16</v>
      </c>
      <c r="D8" s="8">
        <v>1717</v>
      </c>
      <c r="E8" s="9">
        <v>139607387</v>
      </c>
      <c r="F8" s="9">
        <v>119330146</v>
      </c>
      <c r="G8" s="9">
        <v>66973813</v>
      </c>
      <c r="H8" s="9">
        <v>66672337</v>
      </c>
      <c r="I8" s="9">
        <v>205287</v>
      </c>
    </row>
    <row r="9" spans="2:9" ht="12.75">
      <c r="B9" s="11" t="s">
        <v>17</v>
      </c>
      <c r="D9" s="8">
        <v>1703</v>
      </c>
      <c r="E9" s="9">
        <f>121512000-2203966</f>
        <v>119308034</v>
      </c>
      <c r="F9" s="9">
        <f>108612997-2386956</f>
        <v>106226041</v>
      </c>
      <c r="G9" s="9">
        <v>60871011</v>
      </c>
      <c r="H9" s="9">
        <f>54322350-135411</f>
        <v>54186939</v>
      </c>
      <c r="I9" s="9">
        <f>319552-192467</f>
        <v>127085</v>
      </c>
    </row>
    <row r="10" spans="2:9" ht="12.75">
      <c r="B10" s="10" t="s">
        <v>18</v>
      </c>
      <c r="D10" s="8">
        <v>1745</v>
      </c>
      <c r="E10" s="9">
        <v>104990255</v>
      </c>
      <c r="F10" s="9">
        <v>90898103</v>
      </c>
      <c r="G10" s="9">
        <v>50443618</v>
      </c>
      <c r="H10" s="9">
        <v>48053864</v>
      </c>
      <c r="I10" s="9">
        <v>357889</v>
      </c>
    </row>
    <row r="11" spans="2:9" ht="12.75">
      <c r="B11" t="s">
        <v>19</v>
      </c>
      <c r="D11" s="8">
        <v>1803</v>
      </c>
      <c r="E11" s="9">
        <v>97275079</v>
      </c>
      <c r="F11" s="9">
        <v>85312429</v>
      </c>
      <c r="G11" s="9">
        <v>49377162</v>
      </c>
      <c r="H11" s="9">
        <v>43237006</v>
      </c>
      <c r="I11" s="9">
        <v>314286</v>
      </c>
    </row>
    <row r="12" spans="2:9" ht="12.75">
      <c r="B12" t="s">
        <v>20</v>
      </c>
      <c r="D12" s="8">
        <v>1848</v>
      </c>
      <c r="E12" s="9">
        <v>84380460</v>
      </c>
      <c r="F12" s="9">
        <v>75571918</v>
      </c>
      <c r="G12" s="9">
        <v>43379082</v>
      </c>
      <c r="H12" s="9">
        <v>41931964</v>
      </c>
      <c r="I12" s="9">
        <v>58558</v>
      </c>
    </row>
    <row r="13" spans="2:9" ht="12.75">
      <c r="B13" t="s">
        <v>21</v>
      </c>
      <c r="D13" s="8">
        <v>1893</v>
      </c>
      <c r="E13" s="9">
        <v>83801435</v>
      </c>
      <c r="F13" s="9">
        <v>72329326</v>
      </c>
      <c r="G13" s="9">
        <v>42810761</v>
      </c>
      <c r="H13" s="9">
        <v>43927990</v>
      </c>
      <c r="I13" s="9">
        <v>45675</v>
      </c>
    </row>
    <row r="14" spans="2:9" ht="12.75">
      <c r="B14" t="s">
        <v>22</v>
      </c>
      <c r="D14" s="8">
        <v>1939</v>
      </c>
      <c r="E14" s="9">
        <v>78915420</v>
      </c>
      <c r="F14" s="9">
        <v>67598311</v>
      </c>
      <c r="G14" s="9">
        <v>39192696</v>
      </c>
      <c r="H14" s="9">
        <v>38568243</v>
      </c>
      <c r="I14" s="9">
        <v>100869</v>
      </c>
    </row>
    <row r="15" spans="2:9" ht="12.75">
      <c r="B15" s="7" t="s">
        <v>23</v>
      </c>
      <c r="D15" s="8"/>
      <c r="E15" s="9"/>
      <c r="F15" s="9"/>
      <c r="G15" s="9"/>
      <c r="H15" s="9"/>
      <c r="I15" s="9"/>
    </row>
    <row r="16" spans="2:12" ht="12.75">
      <c r="B16" s="11" t="s">
        <v>28</v>
      </c>
      <c r="D16" s="8">
        <v>299</v>
      </c>
      <c r="E16" s="9">
        <v>153590785</v>
      </c>
      <c r="F16" s="9">
        <v>118630744</v>
      </c>
      <c r="G16" s="9">
        <v>38059388</v>
      </c>
      <c r="H16" s="9">
        <v>93810636</v>
      </c>
      <c r="I16" s="9">
        <v>868697</v>
      </c>
      <c r="J16" s="17"/>
      <c r="K16" s="17"/>
      <c r="L16" s="17"/>
    </row>
    <row r="17" spans="2:9" ht="12.75">
      <c r="B17" s="10" t="s">
        <v>15</v>
      </c>
      <c r="D17" s="8">
        <v>326</v>
      </c>
      <c r="E17" s="9">
        <v>138265375</v>
      </c>
      <c r="F17" s="9">
        <v>109561966</v>
      </c>
      <c r="G17" s="9">
        <v>35562491</v>
      </c>
      <c r="H17" s="9">
        <v>80773995</v>
      </c>
      <c r="I17" s="9">
        <v>1252646</v>
      </c>
    </row>
    <row r="18" spans="2:9" ht="12.75">
      <c r="B18" s="11" t="s">
        <v>16</v>
      </c>
      <c r="D18" s="8">
        <v>332</v>
      </c>
      <c r="E18" s="9">
        <v>119823600</v>
      </c>
      <c r="F18" s="9">
        <v>98712018</v>
      </c>
      <c r="G18" s="9">
        <v>35556687</v>
      </c>
      <c r="H18" s="9">
        <v>64203926</v>
      </c>
      <c r="I18" s="9">
        <v>123749</v>
      </c>
    </row>
    <row r="19" spans="2:9" ht="12.75">
      <c r="B19" s="11" t="s">
        <v>17</v>
      </c>
      <c r="D19" s="8">
        <v>348</v>
      </c>
      <c r="E19" s="9">
        <v>95765598</v>
      </c>
      <c r="F19" s="9">
        <v>76597051</v>
      </c>
      <c r="G19" s="9">
        <v>34195213</v>
      </c>
      <c r="H19" s="9">
        <v>62632137</v>
      </c>
      <c r="I19" s="9">
        <v>151411</v>
      </c>
    </row>
    <row r="20" spans="2:9" ht="12.75">
      <c r="B20" s="10" t="s">
        <v>18</v>
      </c>
      <c r="D20" s="8">
        <v>345</v>
      </c>
      <c r="E20" s="9">
        <v>79877941</v>
      </c>
      <c r="F20" s="9">
        <v>61816769</v>
      </c>
      <c r="G20" s="9">
        <v>28523389</v>
      </c>
      <c r="H20" s="9">
        <v>47588686</v>
      </c>
      <c r="I20" s="9">
        <v>114961</v>
      </c>
    </row>
    <row r="21" spans="2:9" ht="12.75">
      <c r="B21" t="s">
        <v>19</v>
      </c>
      <c r="D21" s="8">
        <v>351</v>
      </c>
      <c r="E21" s="9">
        <v>73554863</v>
      </c>
      <c r="F21" s="9">
        <v>58224199</v>
      </c>
      <c r="G21" s="9">
        <v>25910544</v>
      </c>
      <c r="H21" s="9">
        <v>40720492</v>
      </c>
      <c r="I21" s="9">
        <v>37726</v>
      </c>
    </row>
    <row r="22" spans="2:9" ht="12.75">
      <c r="B22" t="s">
        <v>20</v>
      </c>
      <c r="D22" s="8">
        <v>368</v>
      </c>
      <c r="E22" s="9">
        <v>66210282</v>
      </c>
      <c r="F22" s="9">
        <v>56723086</v>
      </c>
      <c r="G22" s="9">
        <v>23900621</v>
      </c>
      <c r="H22" s="9">
        <v>33093133</v>
      </c>
      <c r="I22" s="9">
        <v>36577</v>
      </c>
    </row>
    <row r="23" spans="2:9" ht="12.75">
      <c r="B23" t="s">
        <v>21</v>
      </c>
      <c r="D23" s="8">
        <v>365</v>
      </c>
      <c r="E23" s="9">
        <v>66344281</v>
      </c>
      <c r="F23" s="9">
        <v>58869614</v>
      </c>
      <c r="G23" s="9">
        <v>23860034</v>
      </c>
      <c r="H23" s="9">
        <v>35915703</v>
      </c>
      <c r="I23" s="9">
        <v>36577</v>
      </c>
    </row>
    <row r="24" spans="2:9" ht="12.75">
      <c r="B24" t="s">
        <v>22</v>
      </c>
      <c r="D24" s="8">
        <v>370</v>
      </c>
      <c r="E24" s="9">
        <v>65114173</v>
      </c>
      <c r="F24" s="9">
        <v>53887852</v>
      </c>
      <c r="G24" s="9">
        <v>21310366</v>
      </c>
      <c r="H24" s="9">
        <v>34731318</v>
      </c>
      <c r="I24" s="9">
        <v>77102</v>
      </c>
    </row>
    <row r="25" spans="2:9" ht="12.75">
      <c r="B25" s="7" t="s">
        <v>24</v>
      </c>
      <c r="D25" s="8"/>
      <c r="E25" s="9"/>
      <c r="F25" s="9"/>
      <c r="G25" s="9"/>
      <c r="H25" s="9"/>
      <c r="I25" s="9"/>
    </row>
    <row r="26" spans="2:12" ht="12.75">
      <c r="B26" s="11" t="s">
        <v>28</v>
      </c>
      <c r="D26" s="8">
        <v>1492</v>
      </c>
      <c r="E26" s="9">
        <f>195303958+45800329</f>
        <v>241104287</v>
      </c>
      <c r="F26" s="9">
        <f>173657906+38363242</f>
        <v>212021148</v>
      </c>
      <c r="G26" s="9">
        <v>44245763</v>
      </c>
      <c r="H26" s="9">
        <f>56272692+14448196</f>
        <v>70720888</v>
      </c>
      <c r="I26" s="9">
        <v>4877231</v>
      </c>
      <c r="J26" s="17"/>
      <c r="K26" s="17"/>
      <c r="L26" s="17"/>
    </row>
    <row r="27" spans="2:12" ht="12.75">
      <c r="B27" s="10" t="s">
        <v>15</v>
      </c>
      <c r="D27" s="8">
        <v>1563</v>
      </c>
      <c r="E27" s="9">
        <v>174313125</v>
      </c>
      <c r="F27" s="9">
        <v>139632851</v>
      </c>
      <c r="G27" s="9">
        <v>29999517</v>
      </c>
      <c r="H27" s="9">
        <v>57954906</v>
      </c>
      <c r="I27" s="9">
        <v>7364656</v>
      </c>
      <c r="J27" s="17"/>
      <c r="K27" s="17"/>
      <c r="L27" s="17"/>
    </row>
    <row r="28" spans="2:12" ht="12.75">
      <c r="B28" s="11" t="s">
        <v>16</v>
      </c>
      <c r="D28" s="8">
        <v>1331</v>
      </c>
      <c r="E28" s="9">
        <v>118714095</v>
      </c>
      <c r="F28" s="9">
        <v>102648735</v>
      </c>
      <c r="G28" s="9">
        <v>26594458</v>
      </c>
      <c r="H28" s="9">
        <v>35583742</v>
      </c>
      <c r="I28" s="9">
        <v>7636881</v>
      </c>
      <c r="J28" s="17"/>
      <c r="K28" s="17"/>
      <c r="L28" s="17"/>
    </row>
    <row r="29" spans="2:12" ht="12.75">
      <c r="B29" s="11" t="s">
        <v>17</v>
      </c>
      <c r="D29" s="8">
        <v>1293</v>
      </c>
      <c r="E29" s="9">
        <f>97475034+2203966</f>
        <v>99679000</v>
      </c>
      <c r="F29" s="9">
        <f>82192388+2386956</f>
        <v>84579344</v>
      </c>
      <c r="G29" s="9">
        <v>21326691</v>
      </c>
      <c r="H29" s="9">
        <f>34919521+135411</f>
        <v>35054932</v>
      </c>
      <c r="I29" s="9">
        <f>8686665+192467</f>
        <v>8879132</v>
      </c>
      <c r="J29" s="17"/>
      <c r="K29" s="17"/>
      <c r="L29" s="17"/>
    </row>
    <row r="30" spans="2:12" ht="12.75">
      <c r="B30" s="10" t="s">
        <v>18</v>
      </c>
      <c r="D30" s="8">
        <v>1334</v>
      </c>
      <c r="E30" s="9">
        <v>76338185</v>
      </c>
      <c r="F30" s="9">
        <v>62365543</v>
      </c>
      <c r="G30" s="9">
        <v>13444168</v>
      </c>
      <c r="H30" s="9">
        <v>23994526</v>
      </c>
      <c r="I30" s="9">
        <v>8932472</v>
      </c>
      <c r="J30" s="17"/>
      <c r="K30" s="17"/>
      <c r="L30" s="17"/>
    </row>
    <row r="31" spans="2:12" ht="12.75">
      <c r="B31" t="s">
        <v>19</v>
      </c>
      <c r="D31" s="8">
        <v>1233</v>
      </c>
      <c r="E31" s="9">
        <v>56218733</v>
      </c>
      <c r="F31" s="9">
        <v>49737293</v>
      </c>
      <c r="G31" s="9">
        <v>11980585</v>
      </c>
      <c r="H31" s="9">
        <v>18299850</v>
      </c>
      <c r="I31" s="9">
        <v>8840557</v>
      </c>
      <c r="J31" s="17"/>
      <c r="K31" s="17"/>
      <c r="L31" s="17"/>
    </row>
    <row r="32" spans="2:12" ht="12.75">
      <c r="B32" t="s">
        <v>20</v>
      </c>
      <c r="D32" s="8">
        <v>1260</v>
      </c>
      <c r="E32" s="9">
        <v>53882695</v>
      </c>
      <c r="F32" s="9">
        <v>45607128</v>
      </c>
      <c r="G32" s="9">
        <v>8531178</v>
      </c>
      <c r="H32" s="9">
        <v>18914888</v>
      </c>
      <c r="I32" s="9">
        <v>9523191</v>
      </c>
      <c r="J32" s="17"/>
      <c r="K32" s="17"/>
      <c r="L32" s="17"/>
    </row>
    <row r="33" spans="2:12" ht="12.75">
      <c r="B33" t="s">
        <v>21</v>
      </c>
      <c r="D33" s="8">
        <v>1303</v>
      </c>
      <c r="E33" s="9">
        <v>52316541</v>
      </c>
      <c r="F33" s="9">
        <v>47215993</v>
      </c>
      <c r="G33" s="9">
        <v>10303102</v>
      </c>
      <c r="H33" s="9">
        <v>16490056</v>
      </c>
      <c r="I33" s="9">
        <v>10194632</v>
      </c>
      <c r="J33" s="17"/>
      <c r="K33" s="17"/>
      <c r="L33" s="17"/>
    </row>
    <row r="34" spans="2:9" ht="12.75">
      <c r="B34" t="s">
        <v>22</v>
      </c>
      <c r="D34" s="8">
        <v>1288</v>
      </c>
      <c r="E34" s="9">
        <v>51305607</v>
      </c>
      <c r="F34" s="9">
        <v>46290717</v>
      </c>
      <c r="G34" s="9">
        <v>9104261</v>
      </c>
      <c r="H34" s="9">
        <v>16433784</v>
      </c>
      <c r="I34" s="9">
        <v>10479826</v>
      </c>
    </row>
    <row r="35" spans="2:9" ht="12.75">
      <c r="B35" s="7" t="s">
        <v>25</v>
      </c>
      <c r="D35" s="8"/>
      <c r="E35" s="9"/>
      <c r="F35" s="9"/>
      <c r="G35" s="9"/>
      <c r="H35" s="9"/>
      <c r="I35" s="9"/>
    </row>
    <row r="36" spans="2:12" ht="12.75">
      <c r="B36" s="11" t="s">
        <v>28</v>
      </c>
      <c r="D36" s="8">
        <v>950</v>
      </c>
      <c r="E36" s="9">
        <v>158818879</v>
      </c>
      <c r="F36" s="9">
        <v>124369570</v>
      </c>
      <c r="G36" s="9">
        <v>66085289</v>
      </c>
      <c r="H36" s="9">
        <v>86599611</v>
      </c>
      <c r="I36" s="9">
        <v>143728</v>
      </c>
      <c r="J36" s="17"/>
      <c r="K36" s="17"/>
      <c r="L36" s="17"/>
    </row>
    <row r="37" spans="2:9" ht="12.75">
      <c r="B37" s="10" t="s">
        <v>15</v>
      </c>
      <c r="D37" s="8">
        <v>967</v>
      </c>
      <c r="E37" s="9">
        <v>132105099</v>
      </c>
      <c r="F37" s="9">
        <v>101732495</v>
      </c>
      <c r="G37" s="9">
        <v>54669902</v>
      </c>
      <c r="H37" s="9">
        <v>70589801</v>
      </c>
      <c r="I37" s="9">
        <v>87949</v>
      </c>
    </row>
    <row r="38" spans="2:9" ht="12.75">
      <c r="B38" s="11" t="s">
        <v>16</v>
      </c>
      <c r="D38" s="8">
        <v>934</v>
      </c>
      <c r="E38" s="9">
        <v>108700650</v>
      </c>
      <c r="F38" s="9">
        <v>87156423</v>
      </c>
      <c r="G38" s="9">
        <v>47704992</v>
      </c>
      <c r="H38" s="9">
        <v>58339276</v>
      </c>
      <c r="I38" s="9">
        <v>65124</v>
      </c>
    </row>
    <row r="39" spans="2:9" ht="12.75">
      <c r="B39" s="11" t="s">
        <v>17</v>
      </c>
      <c r="D39" s="8">
        <v>888</v>
      </c>
      <c r="E39" s="9">
        <v>102957332</v>
      </c>
      <c r="F39" s="9">
        <v>80482968</v>
      </c>
      <c r="G39" s="9">
        <v>45500160</v>
      </c>
      <c r="H39" s="9">
        <v>52619595</v>
      </c>
      <c r="I39" s="9">
        <v>304429</v>
      </c>
    </row>
    <row r="40" spans="2:9" ht="12.75">
      <c r="B40" s="10" t="s">
        <v>18</v>
      </c>
      <c r="D40" s="8">
        <v>891</v>
      </c>
      <c r="E40" s="9">
        <v>88381631</v>
      </c>
      <c r="F40" s="9">
        <v>68745649</v>
      </c>
      <c r="G40" s="9">
        <v>37214727</v>
      </c>
      <c r="H40" s="9">
        <v>45102109</v>
      </c>
      <c r="I40" s="9">
        <v>229497</v>
      </c>
    </row>
    <row r="41" spans="2:9" ht="12.75">
      <c r="B41" t="s">
        <v>19</v>
      </c>
      <c r="D41" s="8">
        <v>865</v>
      </c>
      <c r="E41" s="9">
        <v>75107912</v>
      </c>
      <c r="F41" s="9">
        <v>63114363</v>
      </c>
      <c r="G41" s="9">
        <v>34486756</v>
      </c>
      <c r="H41" s="9">
        <v>36585714</v>
      </c>
      <c r="I41" s="9">
        <v>329902</v>
      </c>
    </row>
    <row r="42" spans="2:9" ht="12.75">
      <c r="B42" t="s">
        <v>20</v>
      </c>
      <c r="D42" s="8">
        <v>833</v>
      </c>
      <c r="E42" s="9">
        <v>70925854</v>
      </c>
      <c r="F42" s="9">
        <v>57358597</v>
      </c>
      <c r="G42" s="9">
        <v>29520158</v>
      </c>
      <c r="H42" s="9">
        <v>35916420</v>
      </c>
      <c r="I42" s="9">
        <v>195733</v>
      </c>
    </row>
    <row r="43" spans="2:9" ht="12.75">
      <c r="B43" t="s">
        <v>21</v>
      </c>
      <c r="D43" s="8">
        <v>818</v>
      </c>
      <c r="E43" s="9">
        <v>71340390</v>
      </c>
      <c r="F43" s="9">
        <v>60083263</v>
      </c>
      <c r="G43" s="9">
        <v>30834062</v>
      </c>
      <c r="H43" s="9">
        <v>36001629</v>
      </c>
      <c r="I43" s="9">
        <v>211677</v>
      </c>
    </row>
    <row r="44" spans="2:9" ht="12.75">
      <c r="B44" t="s">
        <v>22</v>
      </c>
      <c r="D44" s="8">
        <v>783</v>
      </c>
      <c r="E44" s="9">
        <v>70955640</v>
      </c>
      <c r="F44" s="9">
        <v>56962887</v>
      </c>
      <c r="G44" s="9">
        <v>27802918</v>
      </c>
      <c r="H44" s="9">
        <v>33410629</v>
      </c>
      <c r="I44" s="9">
        <v>329691</v>
      </c>
    </row>
    <row r="45" spans="2:9" ht="12.75">
      <c r="B45" s="7" t="s">
        <v>26</v>
      </c>
      <c r="D45" s="8"/>
      <c r="E45" s="9"/>
      <c r="F45" s="9"/>
      <c r="G45" s="9"/>
      <c r="H45" s="9"/>
      <c r="I45" s="9"/>
    </row>
    <row r="46" spans="2:12" ht="12.75">
      <c r="B46" s="11" t="s">
        <v>28</v>
      </c>
      <c r="D46" s="8">
        <v>40</v>
      </c>
      <c r="E46" s="9">
        <v>4282182</v>
      </c>
      <c r="F46" s="9">
        <v>3233076</v>
      </c>
      <c r="G46" s="9">
        <v>2360750</v>
      </c>
      <c r="H46" s="9">
        <v>3472412</v>
      </c>
      <c r="I46" s="9">
        <v>0</v>
      </c>
      <c r="J46" s="17"/>
      <c r="K46" s="17"/>
      <c r="L46" s="17"/>
    </row>
    <row r="47" spans="2:9" ht="12.75">
      <c r="B47" s="10" t="s">
        <v>15</v>
      </c>
      <c r="D47" s="8">
        <v>37</v>
      </c>
      <c r="E47" s="9">
        <v>2982162</v>
      </c>
      <c r="F47" s="9">
        <v>2712092</v>
      </c>
      <c r="G47" s="9">
        <v>1962645</v>
      </c>
      <c r="H47" s="9">
        <v>2370148</v>
      </c>
      <c r="I47" s="9">
        <v>0</v>
      </c>
    </row>
    <row r="48" spans="2:9" ht="12.75">
      <c r="B48" s="11" t="s">
        <v>16</v>
      </c>
      <c r="D48" s="8">
        <v>41</v>
      </c>
      <c r="E48" s="9">
        <v>2780651</v>
      </c>
      <c r="F48" s="9">
        <v>2442197</v>
      </c>
      <c r="G48" s="9">
        <v>1668121</v>
      </c>
      <c r="H48" s="9">
        <v>2490060</v>
      </c>
      <c r="I48" s="9">
        <v>0</v>
      </c>
    </row>
    <row r="49" spans="2:9" ht="12.75">
      <c r="B49" s="11" t="s">
        <v>17</v>
      </c>
      <c r="D49" s="8">
        <v>41</v>
      </c>
      <c r="E49" s="9">
        <v>2740540</v>
      </c>
      <c r="F49" s="9">
        <v>2153863</v>
      </c>
      <c r="G49" s="9">
        <v>1511492</v>
      </c>
      <c r="H49" s="9">
        <v>2407146</v>
      </c>
      <c r="I49" s="9">
        <v>0</v>
      </c>
    </row>
    <row r="50" spans="2:9" ht="12.75">
      <c r="B50" s="10" t="s">
        <v>18</v>
      </c>
      <c r="D50" s="8">
        <v>44</v>
      </c>
      <c r="E50" s="9">
        <v>3581007</v>
      </c>
      <c r="F50" s="9">
        <v>3283694</v>
      </c>
      <c r="G50" s="9">
        <v>1726488</v>
      </c>
      <c r="H50" s="9">
        <v>2013049</v>
      </c>
      <c r="I50" s="9">
        <v>0</v>
      </c>
    </row>
    <row r="51" spans="2:9" ht="12.75">
      <c r="B51" t="s">
        <v>19</v>
      </c>
      <c r="D51" s="8">
        <v>45</v>
      </c>
      <c r="E51" s="9">
        <v>3049164</v>
      </c>
      <c r="F51" s="9">
        <v>3005751</v>
      </c>
      <c r="G51" s="9">
        <v>2030231</v>
      </c>
      <c r="H51" s="9">
        <v>2078416</v>
      </c>
      <c r="I51" s="9">
        <v>0</v>
      </c>
    </row>
    <row r="52" spans="2:9" ht="12.75">
      <c r="B52" t="s">
        <v>20</v>
      </c>
      <c r="D52" s="8">
        <v>56</v>
      </c>
      <c r="E52" s="9">
        <v>3338301</v>
      </c>
      <c r="F52" s="9">
        <v>2929881</v>
      </c>
      <c r="G52" s="9">
        <v>1944482</v>
      </c>
      <c r="H52" s="9">
        <v>2561904</v>
      </c>
      <c r="I52" s="9">
        <v>0</v>
      </c>
    </row>
    <row r="53" spans="2:9" ht="12.75">
      <c r="B53" t="s">
        <v>21</v>
      </c>
      <c r="D53" s="8">
        <v>59</v>
      </c>
      <c r="E53" s="9">
        <v>3486785</v>
      </c>
      <c r="F53" s="9">
        <v>2977235</v>
      </c>
      <c r="G53" s="9">
        <v>1648390</v>
      </c>
      <c r="H53" s="9">
        <v>2717093</v>
      </c>
      <c r="I53" s="9">
        <v>29046</v>
      </c>
    </row>
    <row r="54" spans="2:9" ht="12.75">
      <c r="B54" t="s">
        <v>22</v>
      </c>
      <c r="D54" s="8">
        <v>60</v>
      </c>
      <c r="E54" s="9">
        <v>3736238</v>
      </c>
      <c r="F54" s="9">
        <v>3124441</v>
      </c>
      <c r="G54" s="9">
        <v>1805686</v>
      </c>
      <c r="H54" s="9">
        <v>2736108</v>
      </c>
      <c r="I54" s="9">
        <v>27188</v>
      </c>
    </row>
    <row r="55" spans="2:9" ht="12.75">
      <c r="B55" s="7" t="s">
        <v>27</v>
      </c>
      <c r="D55" s="8"/>
      <c r="E55" s="9"/>
      <c r="F55" s="9"/>
      <c r="G55" s="9"/>
      <c r="H55" s="9"/>
      <c r="I55" s="9"/>
    </row>
    <row r="56" spans="2:12" ht="12.75">
      <c r="B56" s="11" t="s">
        <v>28</v>
      </c>
      <c r="D56" s="8">
        <v>108</v>
      </c>
      <c r="E56" s="9">
        <v>10205151</v>
      </c>
      <c r="F56" s="9">
        <v>9490393</v>
      </c>
      <c r="G56" s="9">
        <v>3768463</v>
      </c>
      <c r="H56" s="9">
        <v>4937940</v>
      </c>
      <c r="I56" s="9">
        <v>449873</v>
      </c>
      <c r="J56" s="17"/>
      <c r="K56" s="17"/>
      <c r="L56" s="17"/>
    </row>
    <row r="57" spans="2:9" ht="12.75">
      <c r="B57" s="10" t="s">
        <v>15</v>
      </c>
      <c r="D57" s="8">
        <v>108</v>
      </c>
      <c r="E57" s="9">
        <v>7349425</v>
      </c>
      <c r="F57" s="9">
        <v>6509016</v>
      </c>
      <c r="G57" s="9">
        <v>2750531</v>
      </c>
      <c r="H57" s="9">
        <v>4327839</v>
      </c>
      <c r="I57" s="9">
        <v>353098</v>
      </c>
    </row>
    <row r="58" spans="2:9" ht="12.75">
      <c r="B58" s="11" t="s">
        <v>16</v>
      </c>
      <c r="D58" s="8">
        <v>118</v>
      </c>
      <c r="E58" s="9">
        <v>7058937</v>
      </c>
      <c r="F58" s="9">
        <v>6088025</v>
      </c>
      <c r="G58" s="9">
        <v>2609188</v>
      </c>
      <c r="H58" s="9">
        <v>4648504</v>
      </c>
      <c r="I58" s="9">
        <v>381485</v>
      </c>
    </row>
    <row r="59" spans="2:9" ht="12.75">
      <c r="B59" s="11" t="s">
        <v>17</v>
      </c>
      <c r="D59" s="8">
        <v>120</v>
      </c>
      <c r="E59" s="9">
        <v>10128252</v>
      </c>
      <c r="F59" s="9">
        <v>7697327</v>
      </c>
      <c r="G59" s="9">
        <v>3535320</v>
      </c>
      <c r="H59" s="9">
        <v>5293530</v>
      </c>
      <c r="I59" s="9">
        <v>364088</v>
      </c>
    </row>
    <row r="60" spans="2:9" ht="12.75">
      <c r="B60" s="10" t="s">
        <v>18</v>
      </c>
      <c r="D60" s="8">
        <v>127</v>
      </c>
      <c r="E60" s="9">
        <v>6189704</v>
      </c>
      <c r="F60" s="9">
        <v>5536116</v>
      </c>
      <c r="G60" s="9">
        <v>2898361</v>
      </c>
      <c r="H60" s="9">
        <v>3153354</v>
      </c>
      <c r="I60" s="9">
        <v>336598</v>
      </c>
    </row>
    <row r="61" spans="2:9" ht="12.75">
      <c r="B61" t="s">
        <v>19</v>
      </c>
      <c r="D61" s="8">
        <v>133</v>
      </c>
      <c r="E61" s="9">
        <v>6271164</v>
      </c>
      <c r="F61" s="9">
        <v>5332591</v>
      </c>
      <c r="G61" s="9">
        <v>2753330</v>
      </c>
      <c r="H61" s="9">
        <v>3584770</v>
      </c>
      <c r="I61" s="9">
        <v>352036</v>
      </c>
    </row>
    <row r="62" spans="2:9" ht="12.75">
      <c r="B62" t="s">
        <v>20</v>
      </c>
      <c r="D62" s="8">
        <v>148</v>
      </c>
      <c r="E62" s="9">
        <v>6765501</v>
      </c>
      <c r="F62" s="9">
        <v>6098426</v>
      </c>
      <c r="G62" s="9">
        <v>2635970</v>
      </c>
      <c r="H62" s="9">
        <v>3649516</v>
      </c>
      <c r="I62" s="9">
        <v>302566</v>
      </c>
    </row>
    <row r="63" spans="2:9" ht="12.75">
      <c r="B63" t="s">
        <v>21</v>
      </c>
      <c r="D63" s="8">
        <v>147</v>
      </c>
      <c r="E63" s="9">
        <v>6357706</v>
      </c>
      <c r="F63" s="9">
        <v>6174885</v>
      </c>
      <c r="G63" s="9">
        <v>2637927</v>
      </c>
      <c r="H63" s="9">
        <v>3658467</v>
      </c>
      <c r="I63" s="9">
        <v>227814</v>
      </c>
    </row>
    <row r="64" spans="2:9" ht="12.75">
      <c r="B64" t="s">
        <v>22</v>
      </c>
      <c r="D64" s="8">
        <v>150</v>
      </c>
      <c r="E64" s="9">
        <v>5456111</v>
      </c>
      <c r="F64" s="9">
        <v>5570140</v>
      </c>
      <c r="G64" s="9">
        <v>2430825</v>
      </c>
      <c r="H64" s="9">
        <v>3451384</v>
      </c>
      <c r="I64" s="9">
        <v>149546</v>
      </c>
    </row>
    <row r="65" spans="4:9" ht="12.75">
      <c r="D65" s="8"/>
      <c r="E65" s="9"/>
      <c r="F65" s="9"/>
      <c r="G65" s="9"/>
      <c r="H65" s="9"/>
      <c r="I65" s="9"/>
    </row>
    <row r="66" spans="2:9" ht="12.75">
      <c r="B66" s="12" t="s">
        <v>3</v>
      </c>
      <c r="C66" s="13"/>
      <c r="D66" s="14"/>
      <c r="E66" s="15"/>
      <c r="F66" s="15"/>
      <c r="G66" s="15"/>
      <c r="H66" s="15"/>
      <c r="I66" s="15"/>
    </row>
    <row r="67" spans="2:15" ht="12.75">
      <c r="B67" s="11" t="s">
        <v>28</v>
      </c>
      <c r="C67" s="16"/>
      <c r="D67" s="8">
        <f aca="true" t="shared" si="0" ref="D67:I75">D56+D46+D36+D26+D16+D6</f>
        <v>4601</v>
      </c>
      <c r="E67" s="9">
        <f t="shared" si="0"/>
        <v>773517037</v>
      </c>
      <c r="F67" s="9">
        <f t="shared" si="0"/>
        <v>656262632</v>
      </c>
      <c r="G67" s="9">
        <f t="shared" si="0"/>
        <v>248215868</v>
      </c>
      <c r="H67" s="9">
        <f t="shared" si="0"/>
        <v>355148095</v>
      </c>
      <c r="I67" s="9">
        <f t="shared" si="0"/>
        <v>6594057</v>
      </c>
      <c r="J67" s="17"/>
      <c r="K67" s="17"/>
      <c r="L67" s="17"/>
      <c r="N67" s="17"/>
      <c r="O67" s="17"/>
    </row>
    <row r="68" spans="2:14" ht="12.75">
      <c r="B68" s="10" t="s">
        <v>15</v>
      </c>
      <c r="C68" s="16"/>
      <c r="D68" s="8">
        <f t="shared" si="0"/>
        <v>4713</v>
      </c>
      <c r="E68" s="9">
        <f t="shared" si="0"/>
        <v>629304458</v>
      </c>
      <c r="F68" s="9">
        <f t="shared" si="0"/>
        <v>514906419</v>
      </c>
      <c r="G68" s="9">
        <f t="shared" si="0"/>
        <v>205057145</v>
      </c>
      <c r="H68" s="9">
        <f t="shared" si="0"/>
        <v>295936043</v>
      </c>
      <c r="I68" s="9">
        <f t="shared" si="0"/>
        <v>9361277</v>
      </c>
      <c r="J68" s="17"/>
      <c r="K68" s="17"/>
      <c r="L68" s="17"/>
      <c r="N68" s="17"/>
    </row>
    <row r="69" spans="2:14" ht="12.75">
      <c r="B69" s="11" t="s">
        <v>16</v>
      </c>
      <c r="C69" s="16"/>
      <c r="D69" s="8">
        <f t="shared" si="0"/>
        <v>4473</v>
      </c>
      <c r="E69" s="9">
        <f t="shared" si="0"/>
        <v>496685320</v>
      </c>
      <c r="F69" s="9">
        <f t="shared" si="0"/>
        <v>416377544</v>
      </c>
      <c r="G69" s="9">
        <f t="shared" si="0"/>
        <v>181107259</v>
      </c>
      <c r="H69" s="9">
        <f t="shared" si="0"/>
        <v>231937845</v>
      </c>
      <c r="I69" s="9">
        <f t="shared" si="0"/>
        <v>8412526</v>
      </c>
      <c r="J69" s="17"/>
      <c r="K69" s="17"/>
      <c r="L69" s="17"/>
      <c r="N69" s="17"/>
    </row>
    <row r="70" spans="2:12" ht="12.75">
      <c r="B70" s="11" t="s">
        <v>17</v>
      </c>
      <c r="C70" s="16"/>
      <c r="D70" s="8">
        <f t="shared" si="0"/>
        <v>4393</v>
      </c>
      <c r="E70" s="9">
        <f t="shared" si="0"/>
        <v>430578756</v>
      </c>
      <c r="F70" s="9">
        <f t="shared" si="0"/>
        <v>357736594</v>
      </c>
      <c r="G70" s="9">
        <f t="shared" si="0"/>
        <v>166939887</v>
      </c>
      <c r="H70" s="9">
        <f t="shared" si="0"/>
        <v>212194279</v>
      </c>
      <c r="I70" s="9">
        <f t="shared" si="0"/>
        <v>9826145</v>
      </c>
      <c r="J70" s="17"/>
      <c r="K70" s="17"/>
      <c r="L70" s="17"/>
    </row>
    <row r="71" spans="2:12" ht="12.75">
      <c r="B71" s="10" t="s">
        <v>18</v>
      </c>
      <c r="C71" s="16"/>
      <c r="D71" s="8">
        <f t="shared" si="0"/>
        <v>4486</v>
      </c>
      <c r="E71" s="9">
        <f t="shared" si="0"/>
        <v>359358723</v>
      </c>
      <c r="F71" s="9">
        <f t="shared" si="0"/>
        <v>292645874</v>
      </c>
      <c r="G71" s="9">
        <f t="shared" si="0"/>
        <v>134250751</v>
      </c>
      <c r="H71" s="9">
        <f t="shared" si="0"/>
        <v>169905588</v>
      </c>
      <c r="I71" s="9">
        <f t="shared" si="0"/>
        <v>9971417</v>
      </c>
      <c r="J71" s="17"/>
      <c r="K71" s="17"/>
      <c r="L71" s="17"/>
    </row>
    <row r="72" spans="2:12" ht="12.75">
      <c r="B72" t="s">
        <v>19</v>
      </c>
      <c r="D72" s="8">
        <f t="shared" si="0"/>
        <v>4430</v>
      </c>
      <c r="E72" s="9">
        <f t="shared" si="0"/>
        <v>311476915</v>
      </c>
      <c r="F72" s="9">
        <f t="shared" si="0"/>
        <v>264726626</v>
      </c>
      <c r="G72" s="9">
        <f t="shared" si="0"/>
        <v>126538608</v>
      </c>
      <c r="H72" s="9">
        <f t="shared" si="0"/>
        <v>144506248</v>
      </c>
      <c r="I72" s="9">
        <f t="shared" si="0"/>
        <v>9874507</v>
      </c>
      <c r="J72" s="17"/>
      <c r="K72" s="17"/>
      <c r="L72" s="17"/>
    </row>
    <row r="73" spans="2:12" ht="12.75">
      <c r="B73" t="s">
        <v>20</v>
      </c>
      <c r="D73" s="8">
        <f t="shared" si="0"/>
        <v>4513</v>
      </c>
      <c r="E73" s="9">
        <f t="shared" si="0"/>
        <v>285503093</v>
      </c>
      <c r="F73" s="9">
        <f t="shared" si="0"/>
        <v>244289036</v>
      </c>
      <c r="G73" s="9">
        <f t="shared" si="0"/>
        <v>109911491</v>
      </c>
      <c r="H73" s="9">
        <f t="shared" si="0"/>
        <v>136067825</v>
      </c>
      <c r="I73" s="9">
        <f t="shared" si="0"/>
        <v>10116625</v>
      </c>
      <c r="J73" s="17"/>
      <c r="K73" s="17"/>
      <c r="L73" s="17"/>
    </row>
    <row r="74" spans="2:12" ht="12.75">
      <c r="B74" t="s">
        <v>21</v>
      </c>
      <c r="D74" s="8">
        <f t="shared" si="0"/>
        <v>4585</v>
      </c>
      <c r="E74" s="9">
        <f t="shared" si="0"/>
        <v>283647138</v>
      </c>
      <c r="F74" s="9">
        <f t="shared" si="0"/>
        <v>247650316</v>
      </c>
      <c r="G74" s="9">
        <f t="shared" si="0"/>
        <v>112094276</v>
      </c>
      <c r="H74" s="9">
        <f t="shared" si="0"/>
        <v>138710938</v>
      </c>
      <c r="I74" s="9">
        <f t="shared" si="0"/>
        <v>10745421</v>
      </c>
      <c r="J74" s="17"/>
      <c r="K74" s="17"/>
      <c r="L74" s="17"/>
    </row>
    <row r="75" spans="2:9" ht="12.75">
      <c r="B75" t="s">
        <v>22</v>
      </c>
      <c r="D75" s="8">
        <f t="shared" si="0"/>
        <v>4590</v>
      </c>
      <c r="E75" s="9">
        <f t="shared" si="0"/>
        <v>275483189</v>
      </c>
      <c r="F75" s="9">
        <f t="shared" si="0"/>
        <v>233434348</v>
      </c>
      <c r="G75" s="9">
        <f t="shared" si="0"/>
        <v>101646752</v>
      </c>
      <c r="H75" s="9">
        <f t="shared" si="0"/>
        <v>129331466</v>
      </c>
      <c r="I75" s="9">
        <f t="shared" si="0"/>
        <v>11164222</v>
      </c>
    </row>
  </sheetData>
  <printOptions/>
  <pageMargins left="0.25" right="0.25" top="0.5" bottom="0.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2006-08-24T19:03:26Z</cp:lastPrinted>
  <dcterms:created xsi:type="dcterms:W3CDTF">2004-08-27T14:20:27Z</dcterms:created>
  <dcterms:modified xsi:type="dcterms:W3CDTF">2006-08-24T19:03:56Z</dcterms:modified>
  <cp:category/>
  <cp:version/>
  <cp:contentType/>
  <cp:contentStatus/>
</cp:coreProperties>
</file>