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4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<sst xmlns="http://schemas.openxmlformats.org/spreadsheetml/2006/main" count="18" uniqueCount="14">
  <si>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Senate</t>
  </si>
  <si>
    <t>House</t>
  </si>
  <si>
    <t>Presidential</t>
  </si>
  <si>
    <t>Democrats</t>
  </si>
  <si>
    <t>Republicans</t>
  </si>
  <si>
    <t>Corporate</t>
  </si>
  <si>
    <t>Labor</t>
  </si>
  <si>
    <t>Non Connected</t>
  </si>
  <si>
    <t>Trade/Member/Health</t>
  </si>
  <si>
    <t>Cooperative</t>
  </si>
  <si>
    <t>Corporation w/o Stock</t>
  </si>
  <si>
    <t>Total</t>
  </si>
  <si>
    <t>PAC Contributions to Candidates</t>
  </si>
  <si>
    <t>in Non Election 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</si>
</sst>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9"/>
  <sheetViews>
    <sheetView tabSelected="1" workbookViewId="0" topLeftCell="A1">
      <selection activeCell="A1" sqref="A1:A16384"/>
    </sheetView>
  </sheetViews>
  <sheetFormatPr defaultColWidth="9.140625" defaultRowHeight="12.75"/>
  <cols>
    <col min="3" max="4" width="12.421875" style="1" customWidth="1"/>
    <col min="5" max="5" width="12.00390625" style="1" customWidth="1"/>
    <col min="6" max="6" width="12.421875" style="1" customWidth="1"/>
    <col min="7" max="7" width="10.57421875" style="1" bestFit="1" customWidth="1"/>
    <col min="8" max="8" width="11.00390625" style="1" bestFit="1" customWidth="1"/>
    <col min="11" max="11" width="10.8515625" style="0" bestFit="1" customWidth="1"/>
    <col min="13" max="13" width="11.8515625" style="0" bestFit="1" customWidth="1"/>
  </cols>
  <sheetData>
    <row r="1" ht="12.75">
      <c r="E1" s="2" t="s">
        <v>12</v>
      </c>
    </row>
    <row r="2" ht="12.75">
      <c r="E2" s="2" t="s">
        <v>13</v>
      </c>
    </row>
    <row r="3" spans="3:8" ht="12.75">
      <c r="C3" s="2" t="s">
        <v>0</v>
      </c>
      <c r="D3" s="5"/>
      <c r="E3" s="2" t="s">
        <v>1</v>
      </c>
      <c r="F3" s="5"/>
      <c r="G3" s="2" t="s">
        <v>2</v>
      </c>
      <c r="H3" s="2"/>
    </row>
    <row r="4" spans="3:8" ht="12.75">
      <c r="C4" s="2" t="s">
        <v>3</v>
      </c>
      <c r="D4" s="5" t="s">
        <v>4</v>
      </c>
      <c r="E4" s="2" t="s">
        <v>3</v>
      </c>
      <c r="F4" s="5" t="s">
        <v>4</v>
      </c>
      <c r="G4" s="2" t="s">
        <v>3</v>
      </c>
      <c r="H4" s="2" t="s">
        <v>4</v>
      </c>
    </row>
    <row r="5" spans="2:6" ht="12.75">
      <c r="B5" s="3" t="s">
        <v>5</v>
      </c>
      <c r="D5" s="6"/>
      <c r="F5" s="6"/>
    </row>
    <row r="6" spans="2:16" ht="12.75">
      <c r="B6">
        <v>2003</v>
      </c>
      <c r="C6" s="1">
        <v>4685937</v>
      </c>
      <c r="D6" s="6">
        <v>7836309</v>
      </c>
      <c r="E6" s="1">
        <v>9331019</v>
      </c>
      <c r="F6" s="6">
        <v>19408983</v>
      </c>
      <c r="G6" s="1">
        <v>175357</v>
      </c>
      <c r="H6" s="1">
        <v>1094804</v>
      </c>
      <c r="K6" s="1">
        <f>SUM(C6:H6)</f>
        <v>42532409</v>
      </c>
      <c r="M6" s="4">
        <f aca="true" t="shared" si="0" ref="M6:P10">(C6-C7)/C7</f>
        <v>0.05259307296392046</v>
      </c>
      <c r="N6" s="4">
        <f t="shared" si="0"/>
        <v>0.07393113050914471</v>
      </c>
      <c r="O6" s="4">
        <f t="shared" si="0"/>
        <v>-0.0435972600465132</v>
      </c>
      <c r="P6" s="4">
        <f t="shared" si="0"/>
        <v>0.12797562747585753</v>
      </c>
    </row>
    <row r="7" spans="2:16" ht="12.75">
      <c r="B7">
        <v>2001</v>
      </c>
      <c r="C7" s="1">
        <v>4451803</v>
      </c>
      <c r="D7" s="6">
        <v>7296845</v>
      </c>
      <c r="E7" s="1">
        <v>9756370</v>
      </c>
      <c r="F7" s="6">
        <v>17206917</v>
      </c>
      <c r="G7" s="1">
        <v>500</v>
      </c>
      <c r="H7" s="1">
        <v>-3055</v>
      </c>
      <c r="K7" s="1">
        <f aca="true" t="shared" si="1" ref="K7:K51">SUM(C7:H7)</f>
        <v>38709380</v>
      </c>
      <c r="M7" s="4">
        <f t="shared" si="0"/>
        <v>0.2651595672121606</v>
      </c>
      <c r="N7" s="4">
        <f t="shared" si="0"/>
        <v>-0.08488593751959567</v>
      </c>
      <c r="O7" s="4">
        <f t="shared" si="0"/>
        <v>0.12382190931898238</v>
      </c>
      <c r="P7" s="4">
        <f t="shared" si="0"/>
        <v>0.15006153029300878</v>
      </c>
    </row>
    <row r="8" spans="2:16" ht="12.75">
      <c r="B8">
        <v>1999</v>
      </c>
      <c r="C8" s="1">
        <v>3518768</v>
      </c>
      <c r="D8" s="6">
        <v>7973700</v>
      </c>
      <c r="E8" s="1">
        <v>8681420</v>
      </c>
      <c r="F8" s="6">
        <v>14961736</v>
      </c>
      <c r="G8" s="1">
        <v>5785</v>
      </c>
      <c r="H8" s="1">
        <v>1221649</v>
      </c>
      <c r="K8" s="1">
        <f t="shared" si="1"/>
        <v>36363058</v>
      </c>
      <c r="M8" s="4">
        <f t="shared" si="0"/>
        <v>-0.06748128081768123</v>
      </c>
      <c r="N8" s="4">
        <f t="shared" si="0"/>
        <v>0.17851248806145878</v>
      </c>
      <c r="O8" s="4">
        <f t="shared" si="0"/>
        <v>0.36764338450864736</v>
      </c>
      <c r="P8" s="4">
        <f t="shared" si="0"/>
        <v>0.18375488103773507</v>
      </c>
    </row>
    <row r="9" spans="2:16" ht="12.75">
      <c r="B9">
        <v>1997</v>
      </c>
      <c r="C9" s="1">
        <v>3773402</v>
      </c>
      <c r="D9" s="6">
        <v>6765902</v>
      </c>
      <c r="E9" s="1">
        <v>6347722</v>
      </c>
      <c r="F9" s="6">
        <v>12639218</v>
      </c>
      <c r="G9" s="1">
        <v>-3520</v>
      </c>
      <c r="H9" s="1">
        <v>-5000</v>
      </c>
      <c r="K9" s="1">
        <f t="shared" si="1"/>
        <v>29517724</v>
      </c>
      <c r="M9" s="4">
        <f t="shared" si="0"/>
        <v>1.5224641173753393</v>
      </c>
      <c r="N9" s="4">
        <f t="shared" si="0"/>
        <v>-0.013946174322442523</v>
      </c>
      <c r="O9" s="4">
        <f t="shared" si="0"/>
        <v>0.1605841204369019</v>
      </c>
      <c r="P9" s="4">
        <f t="shared" si="0"/>
        <v>-0.08236368119225758</v>
      </c>
    </row>
    <row r="10" spans="2:16" ht="12.75">
      <c r="B10">
        <v>1995</v>
      </c>
      <c r="C10" s="1">
        <v>1495919</v>
      </c>
      <c r="D10" s="6">
        <v>6861595</v>
      </c>
      <c r="E10" s="1">
        <v>5469420</v>
      </c>
      <c r="F10" s="6">
        <v>13773668</v>
      </c>
      <c r="G10" s="1">
        <v>8948</v>
      </c>
      <c r="H10" s="1">
        <v>1290618</v>
      </c>
      <c r="K10" s="1">
        <f t="shared" si="1"/>
        <v>28900168</v>
      </c>
      <c r="M10" s="4">
        <f t="shared" si="0"/>
        <v>-0.6239319440855068</v>
      </c>
      <c r="N10" s="4">
        <f t="shared" si="0"/>
        <v>0.3807737538495717</v>
      </c>
      <c r="O10" s="4">
        <f t="shared" si="0"/>
        <v>-0.41599574688771207</v>
      </c>
      <c r="P10" s="4">
        <f t="shared" si="0"/>
        <v>1.3123170532708643</v>
      </c>
    </row>
    <row r="11" spans="2:11" ht="12.75">
      <c r="B11">
        <v>1993</v>
      </c>
      <c r="C11" s="1">
        <v>3977788</v>
      </c>
      <c r="D11" s="6">
        <v>4969384</v>
      </c>
      <c r="E11" s="1">
        <v>9365377</v>
      </c>
      <c r="F11" s="6">
        <v>5956652</v>
      </c>
      <c r="G11" s="1">
        <v>23850</v>
      </c>
      <c r="H11" s="1">
        <v>-2800</v>
      </c>
      <c r="K11" s="1">
        <f t="shared" si="1"/>
        <v>24290251</v>
      </c>
    </row>
    <row r="12" spans="4:11" ht="12.75">
      <c r="D12" s="6"/>
      <c r="F12" s="6"/>
      <c r="K12" s="1">
        <f t="shared" si="1"/>
        <v>0</v>
      </c>
    </row>
    <row r="13" spans="2:11" ht="12.75">
      <c r="B13" s="3" t="s">
        <v>6</v>
      </c>
      <c r="D13" s="6"/>
      <c r="F13" s="6"/>
      <c r="K13" s="1">
        <f t="shared" si="1"/>
        <v>0</v>
      </c>
    </row>
    <row r="14" spans="2:16" ht="12.75">
      <c r="B14">
        <v>2003</v>
      </c>
      <c r="C14" s="1">
        <v>2794760</v>
      </c>
      <c r="D14" s="6">
        <v>492829</v>
      </c>
      <c r="E14" s="1">
        <v>12641039</v>
      </c>
      <c r="F14" s="6">
        <v>2564102</v>
      </c>
      <c r="G14" s="1">
        <v>176850</v>
      </c>
      <c r="H14" s="1">
        <v>21500</v>
      </c>
      <c r="K14" s="1">
        <f t="shared" si="1"/>
        <v>18691080</v>
      </c>
      <c r="M14" s="4">
        <f aca="true" t="shared" si="2" ref="M14:P18">(C14-C15)/C15</f>
        <v>0.010420334801430835</v>
      </c>
      <c r="N14" s="4">
        <f t="shared" si="2"/>
        <v>0.5291334282779955</v>
      </c>
      <c r="O14" s="4">
        <f t="shared" si="2"/>
        <v>-0.16280157610842683</v>
      </c>
      <c r="P14" s="4">
        <f t="shared" si="2"/>
        <v>0.329269993338362</v>
      </c>
    </row>
    <row r="15" spans="2:16" ht="12.75">
      <c r="B15">
        <v>2001</v>
      </c>
      <c r="C15" s="1">
        <v>2765938</v>
      </c>
      <c r="D15" s="6">
        <v>322293</v>
      </c>
      <c r="E15" s="1">
        <v>15099215</v>
      </c>
      <c r="F15" s="6">
        <v>1928955</v>
      </c>
      <c r="G15" s="1">
        <v>-600</v>
      </c>
      <c r="H15" s="1">
        <v>0</v>
      </c>
      <c r="K15" s="1">
        <f t="shared" si="1"/>
        <v>20115801</v>
      </c>
      <c r="M15" s="4">
        <f t="shared" si="2"/>
        <v>-0.022918825201346468</v>
      </c>
      <c r="N15" s="4">
        <f t="shared" si="2"/>
        <v>0.3295202815030547</v>
      </c>
      <c r="O15" s="4">
        <f t="shared" si="2"/>
        <v>0.0761769016054472</v>
      </c>
      <c r="P15" s="4">
        <f t="shared" si="2"/>
        <v>0.33848315581306593</v>
      </c>
    </row>
    <row r="16" spans="2:16" ht="12.75">
      <c r="B16">
        <v>1999</v>
      </c>
      <c r="C16" s="1">
        <v>2830817</v>
      </c>
      <c r="D16" s="6">
        <v>242413</v>
      </c>
      <c r="E16" s="1">
        <v>14030421</v>
      </c>
      <c r="F16" s="6">
        <v>1441150</v>
      </c>
      <c r="G16" s="1">
        <v>5500</v>
      </c>
      <c r="H16" s="1">
        <v>30000</v>
      </c>
      <c r="K16" s="1">
        <f t="shared" si="1"/>
        <v>18580301</v>
      </c>
      <c r="M16" s="4">
        <f t="shared" si="2"/>
        <v>0.25076858092434723</v>
      </c>
      <c r="N16" s="4">
        <f t="shared" si="2"/>
        <v>-0.028307445635835253</v>
      </c>
      <c r="O16" s="4">
        <f t="shared" si="2"/>
        <v>0.4420004828449744</v>
      </c>
      <c r="P16" s="4">
        <f t="shared" si="2"/>
        <v>0.12165979030803128</v>
      </c>
    </row>
    <row r="17" spans="2:16" ht="12.75">
      <c r="B17">
        <v>1997</v>
      </c>
      <c r="C17" s="1">
        <v>2263262</v>
      </c>
      <c r="D17" s="6">
        <v>249475</v>
      </c>
      <c r="E17" s="1">
        <v>9729831</v>
      </c>
      <c r="F17" s="6">
        <v>1284837</v>
      </c>
      <c r="G17" s="1">
        <v>-3915</v>
      </c>
      <c r="H17" s="1">
        <v>0</v>
      </c>
      <c r="K17" s="1">
        <f t="shared" si="1"/>
        <v>13523490</v>
      </c>
      <c r="M17" s="4">
        <f t="shared" si="2"/>
        <v>0.19863467852981675</v>
      </c>
      <c r="N17" s="4">
        <f t="shared" si="2"/>
        <v>-0.4175499626447516</v>
      </c>
      <c r="O17" s="4">
        <f t="shared" si="2"/>
        <v>0.3154451764167003</v>
      </c>
      <c r="P17" s="4">
        <f t="shared" si="2"/>
        <v>-0.031487800851645056</v>
      </c>
    </row>
    <row r="18" spans="2:16" ht="12.75">
      <c r="B18">
        <v>1995</v>
      </c>
      <c r="C18" s="1">
        <v>1888200</v>
      </c>
      <c r="D18" s="6">
        <v>428320</v>
      </c>
      <c r="E18" s="1">
        <v>7396607</v>
      </c>
      <c r="F18" s="6">
        <v>1326609</v>
      </c>
      <c r="G18" s="1">
        <v>26668</v>
      </c>
      <c r="H18" s="1">
        <v>80000</v>
      </c>
      <c r="K18" s="1">
        <f t="shared" si="1"/>
        <v>11146404</v>
      </c>
      <c r="M18" s="4">
        <f t="shared" si="2"/>
        <v>-0.04542931414687709</v>
      </c>
      <c r="N18" s="4">
        <f t="shared" si="2"/>
        <v>2.2643107009214027</v>
      </c>
      <c r="O18" s="4">
        <f t="shared" si="2"/>
        <v>-0.09645625165903819</v>
      </c>
      <c r="P18" s="4">
        <f t="shared" si="2"/>
        <v>1.5606307146207432</v>
      </c>
    </row>
    <row r="19" spans="2:11" ht="12.75">
      <c r="B19">
        <v>1993</v>
      </c>
      <c r="C19" s="1">
        <v>1978062</v>
      </c>
      <c r="D19" s="6">
        <v>131213</v>
      </c>
      <c r="E19" s="1">
        <v>8186219</v>
      </c>
      <c r="F19" s="6">
        <v>518079</v>
      </c>
      <c r="G19" s="1">
        <v>3000</v>
      </c>
      <c r="H19" s="1">
        <v>0</v>
      </c>
      <c r="K19" s="1">
        <f t="shared" si="1"/>
        <v>10816573</v>
      </c>
    </row>
    <row r="20" spans="4:11" ht="12.75">
      <c r="D20" s="6"/>
      <c r="F20" s="6"/>
      <c r="K20" s="1">
        <f t="shared" si="1"/>
        <v>0</v>
      </c>
    </row>
    <row r="21" spans="2:11" ht="12.75">
      <c r="B21" s="3" t="s">
        <v>7</v>
      </c>
      <c r="D21" s="6"/>
      <c r="F21" s="6"/>
      <c r="K21" s="1">
        <f t="shared" si="1"/>
        <v>0</v>
      </c>
    </row>
    <row r="22" spans="2:16" ht="12.75">
      <c r="B22">
        <v>2003</v>
      </c>
      <c r="C22" s="1">
        <v>2210780</v>
      </c>
      <c r="D22" s="6">
        <v>2521222</v>
      </c>
      <c r="E22" s="1">
        <v>2508848</v>
      </c>
      <c r="F22" s="6">
        <v>5959617</v>
      </c>
      <c r="G22" s="1">
        <v>158152</v>
      </c>
      <c r="H22" s="1">
        <v>339798</v>
      </c>
      <c r="K22" s="1">
        <f t="shared" si="1"/>
        <v>13698417</v>
      </c>
      <c r="M22" s="4">
        <f aca="true" t="shared" si="3" ref="M22:P26">(C22-C23)/C23</f>
        <v>0.07463919931169583</v>
      </c>
      <c r="N22" s="4">
        <f t="shared" si="3"/>
        <v>0.08589953751041227</v>
      </c>
      <c r="O22" s="4">
        <f t="shared" si="3"/>
        <v>-0.2798631628408694</v>
      </c>
      <c r="P22" s="4">
        <f t="shared" si="3"/>
        <v>0.30442253924353513</v>
      </c>
    </row>
    <row r="23" spans="2:16" ht="12.75">
      <c r="B23">
        <v>2001</v>
      </c>
      <c r="C23" s="1">
        <v>2057230</v>
      </c>
      <c r="D23" s="6">
        <v>2321782</v>
      </c>
      <c r="E23" s="1">
        <v>3483849</v>
      </c>
      <c r="F23" s="6">
        <v>4568778</v>
      </c>
      <c r="G23" s="1">
        <v>-1000</v>
      </c>
      <c r="H23" s="1">
        <v>-1500</v>
      </c>
      <c r="K23" s="1">
        <f t="shared" si="1"/>
        <v>12429139</v>
      </c>
      <c r="M23" s="4">
        <f t="shared" si="3"/>
        <v>0.4722588595813871</v>
      </c>
      <c r="N23" s="4">
        <f t="shared" si="3"/>
        <v>0.10190963397693366</v>
      </c>
      <c r="O23" s="4">
        <f t="shared" si="3"/>
        <v>0.3045040666419284</v>
      </c>
      <c r="P23" s="4">
        <f t="shared" si="3"/>
        <v>0.10939226680322883</v>
      </c>
    </row>
    <row r="24" spans="2:16" ht="12.75">
      <c r="B24">
        <v>1999</v>
      </c>
      <c r="C24" s="1">
        <v>1397329</v>
      </c>
      <c r="D24" s="6">
        <v>2107053</v>
      </c>
      <c r="E24" s="1">
        <v>2670631</v>
      </c>
      <c r="F24" s="6">
        <v>4118271</v>
      </c>
      <c r="G24" s="1">
        <v>6542</v>
      </c>
      <c r="H24" s="1">
        <v>288627</v>
      </c>
      <c r="K24" s="1">
        <f t="shared" si="1"/>
        <v>10588453</v>
      </c>
      <c r="M24" s="4">
        <f t="shared" si="3"/>
        <v>0.2599082836822136</v>
      </c>
      <c r="N24" s="4">
        <f t="shared" si="3"/>
        <v>0.45108946047963944</v>
      </c>
      <c r="O24" s="4">
        <f t="shared" si="3"/>
        <v>0.9735262646058166</v>
      </c>
      <c r="P24" s="4">
        <f t="shared" si="3"/>
        <v>0.979304222782513</v>
      </c>
    </row>
    <row r="25" spans="2:16" ht="12.75">
      <c r="B25">
        <v>1997</v>
      </c>
      <c r="C25" s="1">
        <v>1109072</v>
      </c>
      <c r="D25" s="6">
        <v>1452049</v>
      </c>
      <c r="E25" s="1">
        <v>1353228</v>
      </c>
      <c r="F25" s="6">
        <v>2080666</v>
      </c>
      <c r="G25" s="1">
        <v>1250</v>
      </c>
      <c r="H25" s="1">
        <v>7243</v>
      </c>
      <c r="K25" s="1">
        <f t="shared" si="1"/>
        <v>6003508</v>
      </c>
      <c r="M25" s="4">
        <f t="shared" si="3"/>
        <v>0.2542048190454866</v>
      </c>
      <c r="N25" s="4">
        <f t="shared" si="3"/>
        <v>-0.050949606601821434</v>
      </c>
      <c r="O25" s="4">
        <f t="shared" si="3"/>
        <v>-0.12976922512993386</v>
      </c>
      <c r="P25" s="4">
        <f t="shared" si="3"/>
        <v>0.1494496837539175</v>
      </c>
    </row>
    <row r="26" spans="2:16" ht="12.75">
      <c r="B26">
        <v>1995</v>
      </c>
      <c r="C26" s="1">
        <v>884283</v>
      </c>
      <c r="D26" s="6">
        <v>1530002</v>
      </c>
      <c r="E26" s="1">
        <v>1555022</v>
      </c>
      <c r="F26" s="6">
        <v>1810141</v>
      </c>
      <c r="G26" s="1">
        <v>2500</v>
      </c>
      <c r="H26" s="1">
        <v>292471</v>
      </c>
      <c r="K26" s="1">
        <f t="shared" si="1"/>
        <v>6074419</v>
      </c>
      <c r="M26" s="4">
        <f t="shared" si="3"/>
        <v>-0.21454596810869195</v>
      </c>
      <c r="N26" s="4">
        <f t="shared" si="3"/>
        <v>1.0133724602589746</v>
      </c>
      <c r="O26" s="4">
        <f t="shared" si="3"/>
        <v>-0.07770916874599283</v>
      </c>
      <c r="P26" s="4">
        <f t="shared" si="3"/>
        <v>1.8820000477642358</v>
      </c>
    </row>
    <row r="27" spans="2:11" ht="12.75">
      <c r="B27">
        <v>1993</v>
      </c>
      <c r="C27" s="1">
        <v>1125824</v>
      </c>
      <c r="D27" s="6">
        <v>759920</v>
      </c>
      <c r="E27" s="1">
        <v>1686043</v>
      </c>
      <c r="F27" s="6">
        <v>628085</v>
      </c>
      <c r="G27" s="1">
        <v>900</v>
      </c>
      <c r="H27" s="1">
        <v>-45491</v>
      </c>
      <c r="K27" s="1">
        <f t="shared" si="1"/>
        <v>4155281</v>
      </c>
    </row>
    <row r="28" spans="4:11" ht="12.75">
      <c r="D28" s="6"/>
      <c r="F28" s="6"/>
      <c r="K28" s="1">
        <f t="shared" si="1"/>
        <v>0</v>
      </c>
    </row>
    <row r="29" spans="2:11" ht="12.75">
      <c r="B29" s="3" t="s">
        <v>8</v>
      </c>
      <c r="D29" s="6"/>
      <c r="F29" s="6"/>
      <c r="K29" s="1">
        <f t="shared" si="1"/>
        <v>0</v>
      </c>
    </row>
    <row r="30" spans="2:16" ht="12.75">
      <c r="B30">
        <v>2003</v>
      </c>
      <c r="C30" s="1">
        <v>2631168</v>
      </c>
      <c r="D30" s="6">
        <v>3878579</v>
      </c>
      <c r="E30" s="1">
        <v>8093488</v>
      </c>
      <c r="F30" s="6">
        <v>13774185</v>
      </c>
      <c r="G30" s="1">
        <v>43049</v>
      </c>
      <c r="H30" s="1">
        <v>270887</v>
      </c>
      <c r="K30" s="1">
        <f t="shared" si="1"/>
        <v>28691356</v>
      </c>
      <c r="M30" s="4">
        <f aca="true" t="shared" si="4" ref="M30:P34">(C30-C31)/C31</f>
        <v>0.08837171208429109</v>
      </c>
      <c r="N30" s="4">
        <f t="shared" si="4"/>
        <v>0.07724062040685732</v>
      </c>
      <c r="O30" s="4">
        <f t="shared" si="4"/>
        <v>-0.027232248990452235</v>
      </c>
      <c r="P30" s="4">
        <f t="shared" si="4"/>
        <v>0.165729584666808</v>
      </c>
    </row>
    <row r="31" spans="2:16" ht="12.75">
      <c r="B31">
        <v>2001</v>
      </c>
      <c r="C31" s="1">
        <v>2417527</v>
      </c>
      <c r="D31" s="6">
        <v>3600476</v>
      </c>
      <c r="E31" s="1">
        <v>8320062</v>
      </c>
      <c r="F31" s="6">
        <v>11815935</v>
      </c>
      <c r="G31" s="1">
        <v>0</v>
      </c>
      <c r="H31" s="1">
        <v>-6500</v>
      </c>
      <c r="K31" s="1">
        <f t="shared" si="1"/>
        <v>26147500</v>
      </c>
      <c r="M31" s="4">
        <f t="shared" si="4"/>
        <v>0.13114119759728174</v>
      </c>
      <c r="N31" s="4">
        <f t="shared" si="4"/>
        <v>-0.1083452555751391</v>
      </c>
      <c r="O31" s="4">
        <f t="shared" si="4"/>
        <v>0.06662265171696763</v>
      </c>
      <c r="P31" s="4">
        <f t="shared" si="4"/>
        <v>0.09786483812072305</v>
      </c>
    </row>
    <row r="32" spans="2:16" ht="12.75">
      <c r="B32">
        <v>1999</v>
      </c>
      <c r="C32" s="1">
        <v>2137246</v>
      </c>
      <c r="D32" s="6">
        <v>4037971</v>
      </c>
      <c r="E32" s="1">
        <v>7800380</v>
      </c>
      <c r="F32" s="6">
        <v>10762650</v>
      </c>
      <c r="G32" s="1">
        <v>-1</v>
      </c>
      <c r="H32" s="1">
        <v>229965</v>
      </c>
      <c r="K32" s="1">
        <f t="shared" si="1"/>
        <v>24968211</v>
      </c>
      <c r="M32" s="4">
        <f t="shared" si="4"/>
        <v>-0.02206841896227641</v>
      </c>
      <c r="N32" s="4">
        <f t="shared" si="4"/>
        <v>0.290378874959216</v>
      </c>
      <c r="O32" s="4">
        <f t="shared" si="4"/>
        <v>0.39094985121128</v>
      </c>
      <c r="P32" s="4">
        <f t="shared" si="4"/>
        <v>0.29903698193588274</v>
      </c>
    </row>
    <row r="33" spans="2:16" ht="12.75">
      <c r="B33">
        <v>1997</v>
      </c>
      <c r="C33" s="1">
        <v>2185476</v>
      </c>
      <c r="D33" s="6">
        <v>3129291</v>
      </c>
      <c r="E33" s="1">
        <v>5607952</v>
      </c>
      <c r="F33" s="6">
        <v>8285099</v>
      </c>
      <c r="G33" s="1">
        <v>4164</v>
      </c>
      <c r="H33" s="1">
        <v>1250</v>
      </c>
      <c r="K33" s="1">
        <f t="shared" si="1"/>
        <v>19213232</v>
      </c>
      <c r="M33" s="4">
        <f t="shared" si="4"/>
        <v>0.7518326109766684</v>
      </c>
      <c r="N33" s="4">
        <f t="shared" si="4"/>
        <v>-0.10275702373558997</v>
      </c>
      <c r="O33" s="4">
        <f t="shared" si="4"/>
        <v>0.24038230997967772</v>
      </c>
      <c r="P33" s="4">
        <f t="shared" si="4"/>
        <v>-0.06641796233196429</v>
      </c>
    </row>
    <row r="34" spans="2:16" ht="12.75">
      <c r="B34">
        <v>1995</v>
      </c>
      <c r="C34" s="1">
        <v>1247537</v>
      </c>
      <c r="D34" s="6">
        <v>3487674</v>
      </c>
      <c r="E34" s="1">
        <v>4521148</v>
      </c>
      <c r="F34" s="6">
        <v>8874527</v>
      </c>
      <c r="G34" s="1">
        <v>1000</v>
      </c>
      <c r="H34" s="1">
        <v>229400</v>
      </c>
      <c r="K34" s="1">
        <f t="shared" si="1"/>
        <v>18361286</v>
      </c>
      <c r="M34" s="4">
        <f t="shared" si="4"/>
        <v>-0.4079999962037198</v>
      </c>
      <c r="N34" s="4">
        <f t="shared" si="4"/>
        <v>0.5882033910036808</v>
      </c>
      <c r="O34" s="4">
        <f t="shared" si="4"/>
        <v>-0.30667543427978267</v>
      </c>
      <c r="P34" s="4">
        <f t="shared" si="4"/>
        <v>1.153156416529747</v>
      </c>
    </row>
    <row r="35" spans="2:11" ht="12.75">
      <c r="B35">
        <v>1993</v>
      </c>
      <c r="C35" s="1">
        <v>2107326</v>
      </c>
      <c r="D35" s="6">
        <v>2195987</v>
      </c>
      <c r="E35" s="1">
        <v>6520969</v>
      </c>
      <c r="F35" s="6">
        <v>4121636</v>
      </c>
      <c r="G35" s="1">
        <v>1500</v>
      </c>
      <c r="H35" s="1">
        <v>0</v>
      </c>
      <c r="K35" s="1">
        <f t="shared" si="1"/>
        <v>14947418</v>
      </c>
    </row>
    <row r="36" spans="4:11" ht="12.75">
      <c r="D36" s="6"/>
      <c r="F36" s="6"/>
      <c r="K36" s="1">
        <f t="shared" si="1"/>
        <v>0</v>
      </c>
    </row>
    <row r="37" spans="2:11" ht="12.75">
      <c r="B37" s="3" t="s">
        <v>9</v>
      </c>
      <c r="D37" s="6"/>
      <c r="F37" s="6"/>
      <c r="K37" s="1">
        <f t="shared" si="1"/>
        <v>0</v>
      </c>
    </row>
    <row r="38" spans="2:16" ht="12.75">
      <c r="B38">
        <v>2003</v>
      </c>
      <c r="C38" s="1">
        <v>133545</v>
      </c>
      <c r="D38" s="6">
        <v>112548</v>
      </c>
      <c r="E38" s="1">
        <v>348629</v>
      </c>
      <c r="F38" s="6">
        <v>440719</v>
      </c>
      <c r="G38" s="1">
        <v>1000</v>
      </c>
      <c r="H38" s="1">
        <v>14000</v>
      </c>
      <c r="K38" s="1">
        <f t="shared" si="1"/>
        <v>1050441</v>
      </c>
      <c r="M38" s="4">
        <f aca="true" t="shared" si="5" ref="M38:P42">(C38-C39)/C39</f>
        <v>-0.1345331294068851</v>
      </c>
      <c r="N38" s="4">
        <f t="shared" si="5"/>
        <v>-0.07747540983606557</v>
      </c>
      <c r="O38" s="4">
        <f t="shared" si="5"/>
        <v>0.09752557846686605</v>
      </c>
      <c r="P38" s="4">
        <f t="shared" si="5"/>
        <v>0.13397401260774475</v>
      </c>
    </row>
    <row r="39" spans="2:16" ht="12.75">
      <c r="B39">
        <v>2001</v>
      </c>
      <c r="C39" s="1">
        <v>154304</v>
      </c>
      <c r="D39" s="6">
        <v>122000</v>
      </c>
      <c r="E39" s="1">
        <v>317650</v>
      </c>
      <c r="F39" s="6">
        <v>388650</v>
      </c>
      <c r="G39" s="1">
        <v>0</v>
      </c>
      <c r="H39" s="1">
        <v>0</v>
      </c>
      <c r="K39" s="1">
        <f t="shared" si="1"/>
        <v>982604</v>
      </c>
      <c r="M39" s="4">
        <f t="shared" si="5"/>
        <v>0.6832000698133583</v>
      </c>
      <c r="N39" s="4">
        <f t="shared" si="5"/>
        <v>0.7256011315417256</v>
      </c>
      <c r="O39" s="4">
        <f t="shared" si="5"/>
        <v>-0.0020703153225325077</v>
      </c>
      <c r="P39" s="4">
        <f t="shared" si="5"/>
        <v>0.02110252273933445</v>
      </c>
    </row>
    <row r="40" spans="2:16" ht="12.75">
      <c r="B40">
        <v>1999</v>
      </c>
      <c r="C40" s="1">
        <v>91673</v>
      </c>
      <c r="D40" s="6">
        <v>70700</v>
      </c>
      <c r="E40" s="1">
        <v>318309</v>
      </c>
      <c r="F40" s="6">
        <v>380618</v>
      </c>
      <c r="G40" s="1">
        <v>0</v>
      </c>
      <c r="H40" s="1">
        <v>13950</v>
      </c>
      <c r="K40" s="1">
        <f t="shared" si="1"/>
        <v>875250</v>
      </c>
      <c r="M40" s="4">
        <f t="shared" si="5"/>
        <v>-0.28099607843137253</v>
      </c>
      <c r="N40" s="4">
        <f t="shared" si="5"/>
        <v>-0.29637738853503187</v>
      </c>
      <c r="O40" s="4">
        <f t="shared" si="5"/>
        <v>-0.112356385945343</v>
      </c>
      <c r="P40" s="4">
        <f t="shared" si="5"/>
        <v>-0.15257210922975875</v>
      </c>
    </row>
    <row r="41" spans="2:16" ht="12.75">
      <c r="B41">
        <v>1997</v>
      </c>
      <c r="C41" s="1">
        <v>127500</v>
      </c>
      <c r="D41" s="6">
        <v>100480</v>
      </c>
      <c r="E41" s="1">
        <v>358600</v>
      </c>
      <c r="F41" s="6">
        <v>449145</v>
      </c>
      <c r="G41" s="1">
        <v>300</v>
      </c>
      <c r="H41" s="1">
        <v>0</v>
      </c>
      <c r="K41" s="1">
        <f t="shared" si="1"/>
        <v>1036025</v>
      </c>
      <c r="M41" s="4">
        <f t="shared" si="5"/>
        <v>0.47058823529411764</v>
      </c>
      <c r="N41" s="4">
        <f t="shared" si="5"/>
        <v>-0.4233704821697063</v>
      </c>
      <c r="O41" s="4">
        <f t="shared" si="5"/>
        <v>-0.15146151643717953</v>
      </c>
      <c r="P41" s="4">
        <f t="shared" si="5"/>
        <v>-0.19546128713296934</v>
      </c>
    </row>
    <row r="42" spans="2:16" ht="12.75">
      <c r="B42">
        <v>1995</v>
      </c>
      <c r="C42" s="1">
        <v>86700</v>
      </c>
      <c r="D42" s="6">
        <v>174254</v>
      </c>
      <c r="E42" s="1">
        <v>422609</v>
      </c>
      <c r="F42" s="6">
        <v>558264</v>
      </c>
      <c r="G42" s="1">
        <v>0</v>
      </c>
      <c r="H42" s="1">
        <v>40325</v>
      </c>
      <c r="K42" s="1">
        <f t="shared" si="1"/>
        <v>1282152</v>
      </c>
      <c r="M42" s="4">
        <f t="shared" si="5"/>
        <v>-0.44591787825531237</v>
      </c>
      <c r="N42" s="4">
        <f t="shared" si="5"/>
        <v>1.0558518168947617</v>
      </c>
      <c r="O42" s="4">
        <f t="shared" si="5"/>
        <v>-0.21374923488229747</v>
      </c>
      <c r="P42" s="4">
        <f t="shared" si="5"/>
        <v>1.231645599980812</v>
      </c>
    </row>
    <row r="43" spans="2:11" ht="12.75">
      <c r="B43">
        <v>1993</v>
      </c>
      <c r="C43" s="1">
        <v>156475</v>
      </c>
      <c r="D43" s="6">
        <v>84760</v>
      </c>
      <c r="E43" s="1">
        <v>537499</v>
      </c>
      <c r="F43" s="6">
        <v>250158</v>
      </c>
      <c r="G43" s="1">
        <v>0</v>
      </c>
      <c r="H43" s="1">
        <v>0</v>
      </c>
      <c r="K43" s="1">
        <f t="shared" si="1"/>
        <v>1028892</v>
      </c>
    </row>
    <row r="44" spans="4:11" ht="12.75">
      <c r="D44" s="6"/>
      <c r="F44" s="6"/>
      <c r="K44" s="1">
        <f t="shared" si="1"/>
        <v>0</v>
      </c>
    </row>
    <row r="45" spans="2:11" ht="12.75">
      <c r="B45" s="3" t="s">
        <v>10</v>
      </c>
      <c r="D45" s="6"/>
      <c r="F45" s="6"/>
      <c r="K45" s="1">
        <f t="shared" si="1"/>
        <v>0</v>
      </c>
    </row>
    <row r="46" spans="2:16" ht="12.75">
      <c r="B46">
        <v>2003</v>
      </c>
      <c r="C46" s="1">
        <v>254815</v>
      </c>
      <c r="D46" s="6">
        <v>259625</v>
      </c>
      <c r="E46" s="1">
        <v>432290</v>
      </c>
      <c r="F46" s="6">
        <v>674276</v>
      </c>
      <c r="G46" s="1">
        <v>6750</v>
      </c>
      <c r="H46" s="1">
        <v>35500</v>
      </c>
      <c r="K46" s="1">
        <f t="shared" si="1"/>
        <v>1663256</v>
      </c>
      <c r="M46" s="4">
        <f aca="true" t="shared" si="6" ref="M46:P50">(C46-C47)/C47</f>
        <v>0.011539927275036919</v>
      </c>
      <c r="N46" s="4">
        <f t="shared" si="6"/>
        <v>0.11762806715454154</v>
      </c>
      <c r="O46" s="4">
        <f t="shared" si="6"/>
        <v>0.04241369082784946</v>
      </c>
      <c r="P46" s="4">
        <f t="shared" si="6"/>
        <v>0.10020673462095117</v>
      </c>
    </row>
    <row r="47" spans="2:16" ht="12.75">
      <c r="B47">
        <v>2001</v>
      </c>
      <c r="C47" s="1">
        <v>251908</v>
      </c>
      <c r="D47" s="6">
        <v>232300</v>
      </c>
      <c r="E47" s="1">
        <v>414701</v>
      </c>
      <c r="F47" s="6">
        <v>612863</v>
      </c>
      <c r="G47" s="1">
        <v>0</v>
      </c>
      <c r="H47" s="1">
        <v>0</v>
      </c>
      <c r="K47" s="1">
        <f t="shared" si="1"/>
        <v>1511772</v>
      </c>
      <c r="M47" s="4">
        <f t="shared" si="6"/>
        <v>0.12440355834080978</v>
      </c>
      <c r="N47" s="4">
        <f t="shared" si="6"/>
        <v>-0.31555686505598113</v>
      </c>
      <c r="O47" s="4">
        <f t="shared" si="6"/>
        <v>-0.26508981229443124</v>
      </c>
      <c r="P47" s="4">
        <f t="shared" si="6"/>
        <v>-0.014797417645659316</v>
      </c>
    </row>
    <row r="48" spans="2:16" ht="12.75">
      <c r="B48">
        <v>1999</v>
      </c>
      <c r="C48" s="1">
        <v>224037</v>
      </c>
      <c r="D48" s="6">
        <v>339400</v>
      </c>
      <c r="E48" s="1">
        <v>564288</v>
      </c>
      <c r="F48" s="6">
        <v>622068</v>
      </c>
      <c r="G48" s="1">
        <v>0</v>
      </c>
      <c r="H48" s="1">
        <v>54073</v>
      </c>
      <c r="K48" s="1">
        <f t="shared" si="1"/>
        <v>1803866</v>
      </c>
      <c r="M48" s="4">
        <f t="shared" si="6"/>
        <v>-0.20521562060989626</v>
      </c>
      <c r="N48" s="4">
        <f t="shared" si="6"/>
        <v>0.07480912162697093</v>
      </c>
      <c r="O48" s="4">
        <f t="shared" si="6"/>
        <v>0.17883688962609834</v>
      </c>
      <c r="P48" s="4">
        <f t="shared" si="6"/>
        <v>0.1290148697872711</v>
      </c>
    </row>
    <row r="49" spans="2:16" ht="12.75">
      <c r="B49">
        <v>1997</v>
      </c>
      <c r="C49" s="1">
        <v>281884</v>
      </c>
      <c r="D49" s="6">
        <v>315777</v>
      </c>
      <c r="E49" s="1">
        <v>478682</v>
      </c>
      <c r="F49" s="6">
        <v>550983</v>
      </c>
      <c r="G49" s="1">
        <v>1000</v>
      </c>
      <c r="H49" s="1">
        <v>0</v>
      </c>
      <c r="K49" s="1">
        <f t="shared" si="1"/>
        <v>1628326</v>
      </c>
      <c r="M49" s="4">
        <f t="shared" si="6"/>
        <v>0.8457327693456084</v>
      </c>
      <c r="N49" s="4">
        <f t="shared" si="6"/>
        <v>-0.04492332819163415</v>
      </c>
      <c r="O49" s="4">
        <f t="shared" si="6"/>
        <v>0.28169070652275774</v>
      </c>
      <c r="P49" s="4">
        <f t="shared" si="6"/>
        <v>-0.10799285724693171</v>
      </c>
    </row>
    <row r="50" spans="2:16" ht="12.75">
      <c r="B50">
        <v>1995</v>
      </c>
      <c r="C50" s="1">
        <v>152722</v>
      </c>
      <c r="D50" s="6">
        <v>330630</v>
      </c>
      <c r="E50" s="1">
        <v>373477</v>
      </c>
      <c r="F50" s="6">
        <v>617689</v>
      </c>
      <c r="G50" s="1">
        <v>0</v>
      </c>
      <c r="H50" s="1">
        <v>81150</v>
      </c>
      <c r="K50" s="1">
        <f t="shared" si="1"/>
        <v>1555668</v>
      </c>
      <c r="M50" s="4">
        <f t="shared" si="6"/>
        <v>-0.51921751093174</v>
      </c>
      <c r="N50" s="4">
        <f t="shared" si="6"/>
        <v>0.5184065984532579</v>
      </c>
      <c r="O50" s="4">
        <f t="shared" si="6"/>
        <v>-0.3455716919108731</v>
      </c>
      <c r="P50" s="4">
        <f t="shared" si="6"/>
        <v>1.4227373458061225</v>
      </c>
    </row>
    <row r="51" spans="2:11" ht="12.75">
      <c r="B51">
        <v>1993</v>
      </c>
      <c r="C51" s="1">
        <v>317653</v>
      </c>
      <c r="D51" s="6">
        <v>217748</v>
      </c>
      <c r="E51" s="1">
        <v>570692</v>
      </c>
      <c r="F51" s="6">
        <v>254955</v>
      </c>
      <c r="G51" s="1">
        <v>0</v>
      </c>
      <c r="H51" s="1">
        <v>0</v>
      </c>
      <c r="K51" s="1">
        <f t="shared" si="1"/>
        <v>1361048</v>
      </c>
    </row>
    <row r="52" spans="4:6" ht="12.75">
      <c r="D52" s="6"/>
      <c r="F52" s="6"/>
    </row>
    <row r="53" spans="2:6" ht="12.75">
      <c r="B53" s="3" t="s">
        <v>11</v>
      </c>
      <c r="D53" s="6"/>
      <c r="F53" s="6"/>
    </row>
    <row r="54" spans="2:13" ht="12.75">
      <c r="B54">
        <v>2003</v>
      </c>
      <c r="C54" s="1">
        <v>12711005</v>
      </c>
      <c r="D54" s="6">
        <v>15101112</v>
      </c>
      <c r="E54" s="1">
        <v>33355313</v>
      </c>
      <c r="F54" s="6">
        <v>42821882</v>
      </c>
      <c r="G54" s="1">
        <v>561158</v>
      </c>
      <c r="H54" s="1">
        <v>1776489</v>
      </c>
      <c r="M54" s="1">
        <f aca="true" t="shared" si="7" ref="M54:M59">SUM(C54:H54)</f>
        <v>106326959</v>
      </c>
    </row>
    <row r="55" spans="2:13" ht="12.75">
      <c r="B55">
        <v>2001</v>
      </c>
      <c r="C55" s="1">
        <v>12098710</v>
      </c>
      <c r="D55" s="6">
        <v>13895696</v>
      </c>
      <c r="E55" s="1">
        <v>37391847</v>
      </c>
      <c r="F55" s="6">
        <v>36522098</v>
      </c>
      <c r="G55" s="1">
        <v>-1100</v>
      </c>
      <c r="H55" s="1">
        <v>-11055</v>
      </c>
      <c r="M55" s="1">
        <f t="shared" si="7"/>
        <v>99896196</v>
      </c>
    </row>
    <row r="56" spans="2:13" ht="12.75">
      <c r="B56">
        <v>1999</v>
      </c>
      <c r="C56" s="1">
        <v>10199870</v>
      </c>
      <c r="D56" s="6">
        <v>14771237</v>
      </c>
      <c r="E56" s="1">
        <v>34065449</v>
      </c>
      <c r="F56" s="6">
        <v>32286493</v>
      </c>
      <c r="G56" s="1">
        <v>17826</v>
      </c>
      <c r="H56" s="1">
        <v>1838264</v>
      </c>
      <c r="M56" s="1">
        <f t="shared" si="7"/>
        <v>93179139</v>
      </c>
    </row>
    <row r="57" spans="2:13" ht="12.75">
      <c r="B57">
        <v>1997</v>
      </c>
      <c r="C57" s="1">
        <v>9740596</v>
      </c>
      <c r="D57" s="6">
        <v>12012974</v>
      </c>
      <c r="E57" s="1">
        <v>23876015</v>
      </c>
      <c r="F57" s="6">
        <v>25289948</v>
      </c>
      <c r="G57" s="1">
        <v>-721</v>
      </c>
      <c r="H57" s="1">
        <v>3493</v>
      </c>
      <c r="M57" s="1">
        <f t="shared" si="7"/>
        <v>70922305</v>
      </c>
    </row>
    <row r="58" spans="2:13" ht="12.75">
      <c r="B58">
        <v>1995</v>
      </c>
      <c r="C58" s="1">
        <v>5755361</v>
      </c>
      <c r="D58" s="6">
        <v>12812475</v>
      </c>
      <c r="E58" s="1">
        <v>19738283</v>
      </c>
      <c r="F58" s="6">
        <v>26960898</v>
      </c>
      <c r="G58" s="1">
        <v>39116</v>
      </c>
      <c r="H58" s="1">
        <v>2013964</v>
      </c>
      <c r="M58" s="1">
        <f t="shared" si="7"/>
        <v>67320097</v>
      </c>
    </row>
    <row r="59" spans="2:13" ht="12.75">
      <c r="B59">
        <v>1993</v>
      </c>
      <c r="C59" s="1">
        <v>9663128</v>
      </c>
      <c r="D59" s="6">
        <v>8359012</v>
      </c>
      <c r="E59" s="1">
        <v>26866799</v>
      </c>
      <c r="F59" s="6">
        <v>11729565</v>
      </c>
      <c r="G59" s="1">
        <v>29250</v>
      </c>
      <c r="H59" s="1">
        <v>-48291</v>
      </c>
      <c r="M59" s="1">
        <f t="shared" si="7"/>
        <v>56599463</v>
      </c>
    </row>
  </sheetData>
  <printOptions/>
  <pageMargins left="0.5" right="0.5" top="0.5" bottom="0.5" header="0.5" footer="0.5"/>
  <pageSetup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2004-03-22T19:42:18Z</cp:lastPrinted>
  <dcterms:created xsi:type="dcterms:W3CDTF">2004-03-21T17:25:26Z</dcterms:created>
  <dcterms:modified xsi:type="dcterms:W3CDTF">2004-03-22T19:42:24Z</dcterms:modified>
  <cp:category/>
  <cp:version/>
  <cp:contentType/>
  <cp:contentStatus/>
</cp:coreProperties>
</file>