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ws releases\2019-2020 Statistical\15-Month\III. Party Tables\"/>
    </mc:Choice>
  </mc:AlternateContent>
  <bookViews>
    <workbookView xWindow="0" yWindow="0" windowWidth="23040" windowHeight="9600"/>
  </bookViews>
  <sheets>
    <sheet name="Party Table 4" sheetId="1" r:id="rId1"/>
  </sheets>
  <definedNames>
    <definedName name="_xlnm.Print_Area" localSheetId="0">'Party Table 4'!$A$1:$J$41</definedName>
  </definedNames>
  <calcPr calcId="152511"/>
</workbook>
</file>

<file path=xl/calcChain.xml><?xml version="1.0" encoding="utf-8"?>
<calcChain xmlns="http://schemas.openxmlformats.org/spreadsheetml/2006/main">
  <c r="I25" i="1" l="1"/>
  <c r="I21" i="1"/>
  <c r="J11" i="1" l="1"/>
  <c r="D33" i="1" l="1"/>
  <c r="E33" i="1"/>
  <c r="F33" i="1"/>
  <c r="G33" i="1"/>
  <c r="H33" i="1"/>
  <c r="I32" i="1" l="1"/>
  <c r="C32" i="1" s="1"/>
  <c r="C33" i="1" s="1"/>
  <c r="E11" i="1"/>
  <c r="J37" i="1"/>
  <c r="H37" i="1"/>
  <c r="G37" i="1"/>
  <c r="F37" i="1"/>
  <c r="E37" i="1"/>
  <c r="D37" i="1"/>
  <c r="J33" i="1"/>
  <c r="J26" i="1"/>
  <c r="H26" i="1"/>
  <c r="G26" i="1"/>
  <c r="F26" i="1"/>
  <c r="E26" i="1"/>
  <c r="D26" i="1"/>
  <c r="J22" i="1"/>
  <c r="H22" i="1"/>
  <c r="G22" i="1"/>
  <c r="F22" i="1"/>
  <c r="E22" i="1"/>
  <c r="D22" i="1"/>
  <c r="J15" i="1"/>
  <c r="H15" i="1"/>
  <c r="G15" i="1"/>
  <c r="F15" i="1"/>
  <c r="E15" i="1"/>
  <c r="D15" i="1"/>
  <c r="H11" i="1"/>
  <c r="G11" i="1"/>
  <c r="F11" i="1"/>
  <c r="D11" i="1"/>
  <c r="I36" i="1"/>
  <c r="C36" i="1" s="1"/>
  <c r="C37" i="1" s="1"/>
  <c r="I14" i="1"/>
  <c r="I10" i="1"/>
  <c r="C10" i="1" s="1"/>
  <c r="C25" i="1" l="1"/>
  <c r="C26" i="1" s="1"/>
  <c r="I26" i="1"/>
  <c r="I37" i="1"/>
  <c r="I33" i="1"/>
  <c r="I15" i="1"/>
  <c r="C14" i="1"/>
  <c r="C15" i="1" s="1"/>
  <c r="I11" i="1"/>
  <c r="C11" i="1"/>
  <c r="I22" i="1"/>
  <c r="C21" i="1"/>
  <c r="C22" i="1" s="1"/>
</calcChain>
</file>

<file path=xl/sharedStrings.xml><?xml version="1.0" encoding="utf-8"?>
<sst xmlns="http://schemas.openxmlformats.org/spreadsheetml/2006/main" count="52" uniqueCount="23">
  <si>
    <t>Party Table 4</t>
  </si>
  <si>
    <t>Contributions to National Party Committees from Individuals by Amount</t>
  </si>
  <si>
    <t>Greater Than</t>
  </si>
  <si>
    <t>Total</t>
  </si>
  <si>
    <t>Total from</t>
  </si>
  <si>
    <t>$200 and under*</t>
  </si>
  <si>
    <t>$200.01-$1,000</t>
  </si>
  <si>
    <t>$1,000.01-$5,000</t>
  </si>
  <si>
    <t>$5,000.01-$10,000</t>
  </si>
  <si>
    <t>$10,000.01-$20,000</t>
  </si>
  <si>
    <t>Itemized</t>
  </si>
  <si>
    <t>Individuals</t>
  </si>
  <si>
    <t>DNC</t>
  </si>
  <si>
    <t>% of all Individuals</t>
  </si>
  <si>
    <t>RNC</t>
  </si>
  <si>
    <t>$200 and under</t>
  </si>
  <si>
    <t>DSCC</t>
  </si>
  <si>
    <t>NRSC</t>
  </si>
  <si>
    <t>DCCC</t>
  </si>
  <si>
    <t>NRCC</t>
  </si>
  <si>
    <t xml:space="preserve">*The $200 and under amount was calculated by subtracting the sum of individual itemized contributions of $200.01 or more from total individual contributions. </t>
  </si>
  <si>
    <t>January 1, 2019 through March 31, 2020</t>
  </si>
  <si>
    <t>2020 15-month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</si>
</sst>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6" fontId="1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164" fontId="2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6" xfId="0" applyFont="1" applyBorder="1"/>
    <xf numFmtId="164" fontId="2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0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164" fontId="0" fillId="0" borderId="5" xfId="0" applyNumberFormat="1" applyBorder="1" applyAlignment="1">
      <alignment horizontal="center"/>
    </xf>
    <xf numFmtId="164" fontId="2" fillId="0" borderId="2" xfId="0" applyNumberFormat="1" applyFont="1" applyBorder="1"/>
    <xf numFmtId="164" fontId="2" fillId="0" borderId="3" xfId="0" applyNumberFormat="1" applyFont="1" applyBorder="1"/>
    <xf numFmtId="6" fontId="1" fillId="0" borderId="7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7" xfId="0" applyNumberFormat="1" applyFont="1" applyBorder="1"/>
    <xf numFmtId="0" fontId="1" fillId="0" borderId="0" xfId="0" applyFont="1" applyAlignment="1">
      <alignment horizontal="center"/>
    </xf>
    <xf numFmtId="165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Layout" zoomScaleNormal="100" workbookViewId="0">
      <selection activeCell="F14" sqref="F14"/>
    </sheetView>
  </sheetViews>
  <sheetFormatPr defaultColWidth="9.109375" defaultRowHeight="13.2" x14ac:dyDescent="0.25"/>
  <cols>
    <col min="1" max="1" width="3.6640625" style="1" customWidth="1"/>
    <col min="2" max="2" width="18.109375" style="1" customWidth="1"/>
    <col min="3" max="3" width="16" style="1" bestFit="1" customWidth="1"/>
    <col min="4" max="4" width="16" style="16" bestFit="1" customWidth="1"/>
    <col min="5" max="5" width="16" style="16" customWidth="1"/>
    <col min="6" max="6" width="16.88671875" style="16" customWidth="1"/>
    <col min="7" max="7" width="17.33203125" style="16" customWidth="1"/>
    <col min="8" max="8" width="13.109375" style="16" bestFit="1" customWidth="1"/>
    <col min="9" max="9" width="11.109375" style="16" bestFit="1" customWidth="1"/>
    <col min="10" max="10" width="14.88671875" style="16" bestFit="1" customWidth="1"/>
    <col min="11" max="11" width="9.5546875" style="16" bestFit="1" customWidth="1"/>
    <col min="12" max="12" width="12.5546875" style="16" bestFit="1" customWidth="1"/>
    <col min="13" max="13" width="12.6640625" style="16" bestFit="1" customWidth="1"/>
    <col min="14" max="15" width="12" style="16" bestFit="1" customWidth="1"/>
    <col min="16" max="16384" width="9.109375" style="16"/>
  </cols>
  <sheetData>
    <row r="1" spans="1:10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25">
      <c r="B4" s="36"/>
      <c r="C4" s="7"/>
      <c r="D4" s="1"/>
      <c r="E4" s="1"/>
      <c r="F4" s="36"/>
      <c r="G4" s="1"/>
      <c r="H4" s="1"/>
      <c r="I4" s="1"/>
    </row>
    <row r="5" spans="1:10" x14ac:dyDescent="0.25">
      <c r="B5" s="36"/>
      <c r="C5" s="7"/>
      <c r="D5" s="1"/>
      <c r="E5" s="1"/>
      <c r="F5" s="36"/>
      <c r="G5" s="1"/>
      <c r="H5" s="1"/>
      <c r="I5" s="1"/>
    </row>
    <row r="6" spans="1:10" x14ac:dyDescent="0.25">
      <c r="B6" s="36"/>
      <c r="C6" s="7"/>
      <c r="D6" s="1"/>
      <c r="E6" s="1"/>
      <c r="F6" s="36"/>
      <c r="G6" s="1"/>
      <c r="H6" s="1"/>
      <c r="I6" s="1"/>
    </row>
    <row r="7" spans="1:10" x14ac:dyDescent="0.25">
      <c r="B7" s="36"/>
      <c r="C7" s="4"/>
      <c r="D7" s="12"/>
      <c r="E7" s="4"/>
      <c r="F7" s="4"/>
      <c r="G7" s="4"/>
      <c r="H7" s="4" t="s">
        <v>2</v>
      </c>
      <c r="I7" s="12" t="s">
        <v>3</v>
      </c>
      <c r="J7" s="7" t="s">
        <v>4</v>
      </c>
    </row>
    <row r="8" spans="1:10" x14ac:dyDescent="0.25">
      <c r="B8" s="36"/>
      <c r="C8" s="10" t="s">
        <v>5</v>
      </c>
      <c r="D8" s="13" t="s">
        <v>6</v>
      </c>
      <c r="E8" s="8" t="s">
        <v>7</v>
      </c>
      <c r="F8" s="8" t="s">
        <v>8</v>
      </c>
      <c r="G8" s="8" t="s">
        <v>9</v>
      </c>
      <c r="H8" s="5">
        <v>20000</v>
      </c>
      <c r="I8" s="13" t="s">
        <v>10</v>
      </c>
      <c r="J8" s="17" t="s">
        <v>11</v>
      </c>
    </row>
    <row r="9" spans="1:10" x14ac:dyDescent="0.25">
      <c r="A9" s="1" t="s">
        <v>12</v>
      </c>
      <c r="B9" s="36"/>
      <c r="C9" s="14"/>
      <c r="D9" s="18"/>
      <c r="E9" s="18"/>
      <c r="F9" s="18"/>
      <c r="G9" s="18"/>
      <c r="H9" s="18"/>
      <c r="I9" s="18"/>
    </row>
    <row r="10" spans="1:10" x14ac:dyDescent="0.25">
      <c r="B10" s="36" t="s">
        <v>22</v>
      </c>
      <c r="C10" s="11">
        <f>SUM(J10-I10)</f>
        <v>54738758.11999999</v>
      </c>
      <c r="D10" s="11">
        <v>10251004.65</v>
      </c>
      <c r="E10" s="11">
        <v>5150200.57</v>
      </c>
      <c r="F10" s="11">
        <v>3850351.68</v>
      </c>
      <c r="G10" s="11">
        <v>2282804.83</v>
      </c>
      <c r="H10" s="11">
        <v>13504229.890000001</v>
      </c>
      <c r="I10" s="29">
        <f>SUM(D10:H10)</f>
        <v>35038591.620000005</v>
      </c>
      <c r="J10" s="19">
        <v>89777349.739999995</v>
      </c>
    </row>
    <row r="11" spans="1:10" x14ac:dyDescent="0.25">
      <c r="B11" s="36" t="s">
        <v>13</v>
      </c>
      <c r="C11" s="9">
        <f t="shared" ref="C11" si="0">C10/$J$10</f>
        <v>0.60971679692624436</v>
      </c>
      <c r="D11" s="9">
        <f t="shared" ref="D11:J11" si="1">D10/$J$10</f>
        <v>0.11418252688108368</v>
      </c>
      <c r="E11" s="9">
        <f t="shared" si="1"/>
        <v>5.7366368966284442E-2</v>
      </c>
      <c r="F11" s="9">
        <f t="shared" si="1"/>
        <v>4.2887785072190529E-2</v>
      </c>
      <c r="G11" s="9">
        <f t="shared" si="1"/>
        <v>2.542740275371377E-2</v>
      </c>
      <c r="H11" s="9">
        <f t="shared" si="1"/>
        <v>0.15041911940048322</v>
      </c>
      <c r="I11" s="27">
        <f>I10/$J$10</f>
        <v>0.39028320307375569</v>
      </c>
      <c r="J11" s="33">
        <f t="shared" si="1"/>
        <v>1</v>
      </c>
    </row>
    <row r="12" spans="1:10" x14ac:dyDescent="0.25">
      <c r="B12" s="36"/>
      <c r="C12" s="9"/>
      <c r="D12" s="20"/>
      <c r="E12" s="11"/>
      <c r="F12" s="20"/>
      <c r="G12" s="20"/>
      <c r="H12" s="11"/>
      <c r="I12" s="11"/>
      <c r="J12" s="19"/>
    </row>
    <row r="13" spans="1:10" x14ac:dyDescent="0.25">
      <c r="A13" s="1" t="s">
        <v>14</v>
      </c>
      <c r="B13" s="36"/>
      <c r="C13" s="15"/>
      <c r="D13" s="20"/>
      <c r="E13" s="20"/>
      <c r="F13" s="20"/>
      <c r="G13" s="20"/>
      <c r="H13" s="20"/>
      <c r="I13" s="11"/>
      <c r="J13" s="19"/>
    </row>
    <row r="14" spans="1:10" x14ac:dyDescent="0.25">
      <c r="B14" s="39" t="s">
        <v>22</v>
      </c>
      <c r="C14" s="11">
        <f>SUM(J14-I14)</f>
        <v>160471283.56999999</v>
      </c>
      <c r="D14" s="11">
        <v>25379545.280000001</v>
      </c>
      <c r="E14" s="11">
        <v>5238252.28</v>
      </c>
      <c r="F14" s="11">
        <v>867468.88</v>
      </c>
      <c r="G14" s="11">
        <v>951745.76</v>
      </c>
      <c r="H14" s="11">
        <v>9408100</v>
      </c>
      <c r="I14" s="29">
        <f>SUM(D14:H14)</f>
        <v>41845112.200000003</v>
      </c>
      <c r="J14" s="19">
        <v>202316395.77000001</v>
      </c>
    </row>
    <row r="15" spans="1:10" x14ac:dyDescent="0.25">
      <c r="B15" s="36" t="s">
        <v>13</v>
      </c>
      <c r="C15" s="9">
        <f t="shared" ref="C15" si="2">C14/$J$14</f>
        <v>0.79316994037610811</v>
      </c>
      <c r="D15" s="9">
        <f>D14/$J$14</f>
        <v>0.12544482706607876</v>
      </c>
      <c r="E15" s="9">
        <f t="shared" ref="E15:J15" si="3">E14/$J$14</f>
        <v>2.5891387893025829E-2</v>
      </c>
      <c r="F15" s="9">
        <f t="shared" si="3"/>
        <v>4.2876845284757215E-3</v>
      </c>
      <c r="G15" s="9">
        <f t="shared" si="3"/>
        <v>4.7042443415311538E-3</v>
      </c>
      <c r="H15" s="9">
        <f t="shared" si="3"/>
        <v>4.6501915794780371E-2</v>
      </c>
      <c r="I15" s="27">
        <f t="shared" si="3"/>
        <v>0.20683005962389184</v>
      </c>
      <c r="J15" s="34">
        <f t="shared" si="3"/>
        <v>1</v>
      </c>
    </row>
    <row r="16" spans="1:10" x14ac:dyDescent="0.25">
      <c r="A16" s="2"/>
      <c r="B16" s="3"/>
      <c r="C16" s="8"/>
      <c r="D16" s="21"/>
      <c r="E16" s="21"/>
      <c r="F16" s="21"/>
      <c r="G16" s="21"/>
      <c r="H16" s="21"/>
      <c r="I16" s="28"/>
      <c r="J16" s="22"/>
    </row>
    <row r="17" spans="1:11" x14ac:dyDescent="0.25">
      <c r="A17" s="6"/>
      <c r="B17" s="7"/>
      <c r="C17" s="4"/>
      <c r="D17" s="23"/>
      <c r="E17" s="23"/>
      <c r="F17" s="23"/>
      <c r="G17" s="23"/>
      <c r="H17" s="23"/>
      <c r="I17" s="30"/>
    </row>
    <row r="18" spans="1:11" x14ac:dyDescent="0.25">
      <c r="A18" s="6"/>
      <c r="B18" s="7"/>
      <c r="C18" s="4"/>
      <c r="D18" s="12"/>
      <c r="E18" s="12"/>
      <c r="F18" s="12"/>
      <c r="G18" s="12"/>
      <c r="H18" s="12" t="s">
        <v>2</v>
      </c>
      <c r="I18" s="4" t="s">
        <v>3</v>
      </c>
      <c r="J18" s="7" t="s">
        <v>4</v>
      </c>
    </row>
    <row r="19" spans="1:11" x14ac:dyDescent="0.25">
      <c r="A19" s="6"/>
      <c r="B19" s="7"/>
      <c r="C19" s="10" t="s">
        <v>15</v>
      </c>
      <c r="D19" s="13" t="s">
        <v>6</v>
      </c>
      <c r="E19" s="13" t="s">
        <v>7</v>
      </c>
      <c r="F19" s="13" t="s">
        <v>8</v>
      </c>
      <c r="G19" s="13" t="s">
        <v>9</v>
      </c>
      <c r="H19" s="32">
        <v>20000</v>
      </c>
      <c r="I19" s="8" t="s">
        <v>10</v>
      </c>
      <c r="J19" s="17" t="s">
        <v>11</v>
      </c>
    </row>
    <row r="20" spans="1:11" x14ac:dyDescent="0.25">
      <c r="A20" s="1" t="s">
        <v>16</v>
      </c>
      <c r="B20" s="36"/>
      <c r="C20" s="4"/>
      <c r="D20" s="18"/>
      <c r="E20" s="18"/>
      <c r="F20" s="18"/>
      <c r="G20" s="18"/>
      <c r="H20" s="18"/>
      <c r="I20" s="30"/>
    </row>
    <row r="21" spans="1:11" x14ac:dyDescent="0.25">
      <c r="B21" s="39" t="s">
        <v>22</v>
      </c>
      <c r="C21" s="11">
        <f>SUM(J21-I21)</f>
        <v>36384364.780000001</v>
      </c>
      <c r="D21" s="29">
        <v>8127866.4100000001</v>
      </c>
      <c r="E21" s="29">
        <v>3456710.82</v>
      </c>
      <c r="F21" s="29">
        <v>1847900</v>
      </c>
      <c r="G21" s="29">
        <v>1811574.5</v>
      </c>
      <c r="H21" s="29">
        <v>16541535.33</v>
      </c>
      <c r="I21" s="29">
        <f>SUM(D21:H21)</f>
        <v>31785587.060000002</v>
      </c>
      <c r="J21" s="19">
        <v>68169951.840000004</v>
      </c>
    </row>
    <row r="22" spans="1:11" x14ac:dyDescent="0.25">
      <c r="B22" s="36" t="s">
        <v>13</v>
      </c>
      <c r="C22" s="9">
        <f t="shared" ref="C22" si="4">C21/$J$21</f>
        <v>0.53373024034690297</v>
      </c>
      <c r="D22" s="27">
        <f t="shared" ref="D22:J22" si="5">D21/$J$21</f>
        <v>0.11922945800338415</v>
      </c>
      <c r="E22" s="27">
        <f t="shared" si="5"/>
        <v>5.0707250433639148E-2</v>
      </c>
      <c r="F22" s="27">
        <f>F21/$J$21</f>
        <v>2.7107251070635344E-2</v>
      </c>
      <c r="G22" s="27">
        <f t="shared" si="5"/>
        <v>2.6574384330678439E-2</v>
      </c>
      <c r="H22" s="27">
        <f t="shared" si="5"/>
        <v>0.24265141581475994</v>
      </c>
      <c r="I22" s="27">
        <f t="shared" si="5"/>
        <v>0.46626975965309703</v>
      </c>
      <c r="J22" s="33">
        <f t="shared" si="5"/>
        <v>1</v>
      </c>
    </row>
    <row r="23" spans="1:11" x14ac:dyDescent="0.25">
      <c r="B23" s="36"/>
      <c r="C23" s="4"/>
      <c r="D23" s="20"/>
      <c r="E23" s="20"/>
      <c r="F23" s="20"/>
      <c r="G23" s="20"/>
      <c r="H23" s="20"/>
      <c r="I23" s="11"/>
      <c r="J23" s="19"/>
    </row>
    <row r="24" spans="1:11" x14ac:dyDescent="0.25">
      <c r="A24" s="1" t="s">
        <v>17</v>
      </c>
      <c r="B24" s="36"/>
      <c r="C24" s="4"/>
      <c r="D24" s="20"/>
      <c r="E24" s="20"/>
      <c r="F24" s="20"/>
      <c r="G24" s="20"/>
      <c r="H24" s="20"/>
      <c r="I24" s="11"/>
      <c r="J24" s="19"/>
    </row>
    <row r="25" spans="1:11" x14ac:dyDescent="0.25">
      <c r="B25" s="39" t="s">
        <v>22</v>
      </c>
      <c r="C25" s="11">
        <f>SUM(J25-I25)</f>
        <v>37497452.380000003</v>
      </c>
      <c r="D25" s="20">
        <v>7838936.46</v>
      </c>
      <c r="E25" s="20">
        <v>2993538.83</v>
      </c>
      <c r="F25" s="20">
        <v>1539256</v>
      </c>
      <c r="G25" s="20">
        <v>2142599</v>
      </c>
      <c r="H25" s="20">
        <v>15847475</v>
      </c>
      <c r="I25" s="29">
        <f>SUM(D25:H25)</f>
        <v>30361805.289999999</v>
      </c>
      <c r="J25" s="19">
        <v>67859257.670000002</v>
      </c>
    </row>
    <row r="26" spans="1:11" x14ac:dyDescent="0.25">
      <c r="B26" s="36" t="s">
        <v>13</v>
      </c>
      <c r="C26" s="9">
        <f t="shared" ref="C26:J26" si="6">C25/$J$25</f>
        <v>0.5525768136508411</v>
      </c>
      <c r="D26" s="27">
        <f t="shared" si="6"/>
        <v>0.11551756870257551</v>
      </c>
      <c r="E26" s="27">
        <f t="shared" si="6"/>
        <v>4.4113934233669314E-2</v>
      </c>
      <c r="F26" s="27">
        <f t="shared" si="6"/>
        <v>2.268306569879399E-2</v>
      </c>
      <c r="G26" s="27">
        <f t="shared" si="6"/>
        <v>3.1574159128286851E-2</v>
      </c>
      <c r="H26" s="27">
        <f t="shared" si="6"/>
        <v>0.23353445858583322</v>
      </c>
      <c r="I26" s="27">
        <f t="shared" si="6"/>
        <v>0.4474231863491589</v>
      </c>
      <c r="J26" s="33">
        <f t="shared" si="6"/>
        <v>1</v>
      </c>
      <c r="K26" s="24"/>
    </row>
    <row r="27" spans="1:11" x14ac:dyDescent="0.25">
      <c r="A27" s="2"/>
      <c r="B27" s="3"/>
      <c r="C27" s="8"/>
      <c r="D27" s="21"/>
      <c r="E27" s="21"/>
      <c r="F27" s="21"/>
      <c r="G27" s="21"/>
      <c r="H27" s="21"/>
      <c r="I27" s="35"/>
      <c r="J27" s="22"/>
    </row>
    <row r="28" spans="1:11" x14ac:dyDescent="0.25">
      <c r="A28" s="6"/>
      <c r="B28" s="7"/>
      <c r="C28" s="4"/>
      <c r="D28" s="23"/>
      <c r="E28" s="23"/>
      <c r="F28" s="23"/>
      <c r="G28" s="23"/>
      <c r="H28" s="18"/>
      <c r="I28" s="30"/>
    </row>
    <row r="29" spans="1:11" x14ac:dyDescent="0.25">
      <c r="C29" s="4"/>
      <c r="D29" s="12"/>
      <c r="E29" s="12"/>
      <c r="F29" s="12"/>
      <c r="G29" s="12"/>
      <c r="H29" s="12" t="s">
        <v>2</v>
      </c>
      <c r="I29" s="4" t="s">
        <v>3</v>
      </c>
      <c r="J29" s="7" t="s">
        <v>4</v>
      </c>
    </row>
    <row r="30" spans="1:11" x14ac:dyDescent="0.25">
      <c r="C30" s="10" t="s">
        <v>15</v>
      </c>
      <c r="D30" s="13" t="s">
        <v>6</v>
      </c>
      <c r="E30" s="13" t="s">
        <v>7</v>
      </c>
      <c r="F30" s="13" t="s">
        <v>8</v>
      </c>
      <c r="G30" s="13" t="s">
        <v>9</v>
      </c>
      <c r="H30" s="32">
        <v>20000</v>
      </c>
      <c r="I30" s="8" t="s">
        <v>10</v>
      </c>
      <c r="J30" s="17" t="s">
        <v>11</v>
      </c>
    </row>
    <row r="31" spans="1:11" x14ac:dyDescent="0.25">
      <c r="A31" s="1" t="s">
        <v>18</v>
      </c>
      <c r="B31" s="36"/>
      <c r="C31" s="4"/>
      <c r="D31" s="18"/>
      <c r="E31" s="18"/>
      <c r="F31" s="18"/>
      <c r="G31" s="18"/>
      <c r="H31" s="18"/>
      <c r="I31" s="30"/>
    </row>
    <row r="32" spans="1:11" x14ac:dyDescent="0.25">
      <c r="B32" s="39" t="s">
        <v>22</v>
      </c>
      <c r="C32" s="11">
        <f>SUM(J32-I32)</f>
        <v>84158246.430000007</v>
      </c>
      <c r="D32" s="29">
        <v>4616903.32</v>
      </c>
      <c r="E32" s="29">
        <v>1897067.95</v>
      </c>
      <c r="F32" s="29">
        <v>991007.36</v>
      </c>
      <c r="G32" s="29">
        <v>546762.06000000006</v>
      </c>
      <c r="H32" s="29">
        <v>8239850</v>
      </c>
      <c r="I32" s="29">
        <f>SUM(D32:H32)</f>
        <v>16291590.690000001</v>
      </c>
      <c r="J32" s="19">
        <v>100449837.12</v>
      </c>
    </row>
    <row r="33" spans="1:14" x14ac:dyDescent="0.25">
      <c r="B33" s="36" t="s">
        <v>13</v>
      </c>
      <c r="C33" s="9">
        <f t="shared" ref="C33" si="7">C32/$J$32</f>
        <v>0.83781366742747787</v>
      </c>
      <c r="D33" s="27">
        <f t="shared" ref="D33:J33" si="8">D32/$J$32</f>
        <v>4.5962277813198706E-2</v>
      </c>
      <c r="E33" s="27">
        <f t="shared" si="8"/>
        <v>1.88857245008144E-2</v>
      </c>
      <c r="F33" s="27">
        <f t="shared" si="8"/>
        <v>9.8656940460353035E-3</v>
      </c>
      <c r="G33" s="27">
        <f t="shared" si="8"/>
        <v>5.4431353566738372E-3</v>
      </c>
      <c r="H33" s="27">
        <f t="shared" si="8"/>
        <v>8.2029500855799894E-2</v>
      </c>
      <c r="I33" s="27">
        <f t="shared" si="8"/>
        <v>0.16218633257252216</v>
      </c>
      <c r="J33" s="33">
        <f t="shared" si="8"/>
        <v>1</v>
      </c>
      <c r="K33" s="24"/>
    </row>
    <row r="34" spans="1:14" x14ac:dyDescent="0.25">
      <c r="B34" s="36"/>
      <c r="C34" s="4"/>
      <c r="D34" s="20"/>
      <c r="E34" s="20"/>
      <c r="F34" s="20"/>
      <c r="G34" s="20"/>
      <c r="H34" s="20"/>
      <c r="I34" s="11"/>
      <c r="J34" s="19"/>
      <c r="K34" s="24"/>
    </row>
    <row r="35" spans="1:14" x14ac:dyDescent="0.25">
      <c r="A35" s="1" t="s">
        <v>19</v>
      </c>
      <c r="B35" s="36"/>
      <c r="C35" s="4"/>
      <c r="D35" s="20"/>
      <c r="E35" s="20"/>
      <c r="F35" s="20"/>
      <c r="G35" s="20"/>
      <c r="H35" s="20"/>
      <c r="I35" s="11"/>
      <c r="J35" s="20"/>
      <c r="K35" s="24"/>
    </row>
    <row r="36" spans="1:14" x14ac:dyDescent="0.25">
      <c r="B36" s="39" t="s">
        <v>22</v>
      </c>
      <c r="C36" s="11">
        <f>SUM(J36-I36)</f>
        <v>45164700.969999999</v>
      </c>
      <c r="D36" s="29">
        <v>6916515.0700000003</v>
      </c>
      <c r="E36" s="29">
        <v>2984826.58</v>
      </c>
      <c r="F36" s="29">
        <v>1961877</v>
      </c>
      <c r="G36" s="29">
        <v>1380901</v>
      </c>
      <c r="H36" s="29">
        <v>5903900</v>
      </c>
      <c r="I36" s="29">
        <f>SUM(D36:H36)</f>
        <v>19148019.649999999</v>
      </c>
      <c r="J36" s="19">
        <v>64312720.619999997</v>
      </c>
      <c r="K36" s="24"/>
    </row>
    <row r="37" spans="1:14" x14ac:dyDescent="0.25">
      <c r="B37" s="36" t="s">
        <v>13</v>
      </c>
      <c r="C37" s="9">
        <f t="shared" ref="C37" si="9">C36/$J$36</f>
        <v>0.70226699375480406</v>
      </c>
      <c r="D37" s="27">
        <f>D36/$J$36</f>
        <v>0.10754505490239048</v>
      </c>
      <c r="E37" s="27">
        <f t="shared" ref="E37:J37" si="10">E36/$J$36</f>
        <v>4.641113843770088E-2</v>
      </c>
      <c r="F37" s="27">
        <f t="shared" si="10"/>
        <v>3.05052714468729E-2</v>
      </c>
      <c r="G37" s="27">
        <f t="shared" si="10"/>
        <v>2.1471662008504221E-2</v>
      </c>
      <c r="H37" s="27">
        <f t="shared" si="10"/>
        <v>9.1799879449727437E-2</v>
      </c>
      <c r="I37" s="27">
        <f t="shared" si="10"/>
        <v>0.29773300624519589</v>
      </c>
      <c r="J37" s="33">
        <f t="shared" si="10"/>
        <v>1</v>
      </c>
      <c r="K37" s="24"/>
      <c r="L37" s="25"/>
      <c r="M37" s="25"/>
      <c r="N37" s="25"/>
    </row>
    <row r="38" spans="1:14" x14ac:dyDescent="0.25">
      <c r="A38" s="2"/>
      <c r="B38" s="3"/>
      <c r="C38" s="8"/>
      <c r="D38" s="21"/>
      <c r="E38" s="21"/>
      <c r="F38" s="21"/>
      <c r="G38" s="21"/>
      <c r="H38" s="21"/>
      <c r="I38" s="31"/>
      <c r="J38" s="22"/>
    </row>
    <row r="39" spans="1:14" x14ac:dyDescent="0.25">
      <c r="A39" s="6"/>
      <c r="B39" s="7"/>
      <c r="C39" s="7"/>
      <c r="D39" s="24"/>
      <c r="E39" s="24"/>
      <c r="F39" s="24"/>
      <c r="G39" s="24"/>
      <c r="H39" s="24"/>
      <c r="I39" s="26"/>
      <c r="J39" s="24"/>
    </row>
    <row r="41" spans="1:14" ht="12.75" customHeight="1" x14ac:dyDescent="0.25">
      <c r="A41" s="42" t="s">
        <v>20</v>
      </c>
      <c r="B41" s="42"/>
      <c r="C41" s="42"/>
      <c r="D41" s="42"/>
      <c r="E41" s="42"/>
      <c r="F41" s="42"/>
      <c r="G41" s="42"/>
      <c r="H41" s="42"/>
      <c r="I41" s="42"/>
      <c r="J41" s="42"/>
    </row>
    <row r="46" spans="1:14" x14ac:dyDescent="0.25">
      <c r="E46" s="37"/>
    </row>
    <row r="47" spans="1:14" x14ac:dyDescent="0.25">
      <c r="E47" s="38"/>
    </row>
  </sheetData>
  <mergeCells count="4">
    <mergeCell ref="A1:J1"/>
    <mergeCell ref="A2:J2"/>
    <mergeCell ref="A3:J3"/>
    <mergeCell ref="A41:J41"/>
  </mergeCells>
  <phoneticPr fontId="0" type="noConversion"/>
  <printOptions horizontalCentered="1"/>
  <pageMargins left="0.25" right="0.25" top="0.83" bottom="0.5" header="0.34" footer="0.5"/>
  <pageSetup scale="70" orientation="landscape" r:id="rId1"/>
  <headerFooter alignWithMargins="0">
    <oddHeader>&amp;R&amp;"Arial,Bold"&amp;11&amp;KFF0000This table was generated on 5/19/20.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Party Table 4</vt:lpstr>
      <vt:lpstr>'Party Table 4'!Print_Area</vt:lpstr>
    </vt:vector>
  </TitlesOfParts>
  <Manager/>
  <Company>Federal Election Commission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dsdd</dc:creator>
  <cp:keywords/>
  <dc:description/>
  <cp:lastModifiedBy>Administrator</cp:lastModifiedBy>
  <cp:revision/>
  <cp:lastPrinted>2019-09-11T13:28:23Z</cp:lastPrinted>
  <dcterms:created xsi:type="dcterms:W3CDTF">2004-03-03T17:44:23Z</dcterms:created>
  <dcterms:modified xsi:type="dcterms:W3CDTF">2020-05-20T14:43:13Z</dcterms:modified>
  <cp:category/>
  <cp:contentStatus/>
</cp:coreProperties>
</file>