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News releases\2019-2020 Statistical\15-Month\V. IE Tables\"/>
    </mc:Choice>
  </mc:AlternateContent>
  <bookViews>
    <workbookView xWindow="480" yWindow="600" windowWidth="18720" windowHeight="7932"/>
  </bookViews>
  <sheets>
    <sheet name="IE Table 2" sheetId="1" r:id="rId1"/>
  </sheets>
  <definedNames>
    <definedName name="_xlnm.Print_Area" localSheetId="0">'IE Table 2'!$A$1:$N$56</definedName>
  </definedNames>
  <calcPr calcId="152511"/>
</workbook>
</file>

<file path=xl/calcChain.xml><?xml version="1.0" encoding="utf-8"?>
<calcChain xmlns="http://schemas.openxmlformats.org/spreadsheetml/2006/main">
  <c r="D50" i="1" l="1"/>
  <c r="C50" i="1"/>
  <c r="L47" i="1" l="1"/>
  <c r="K47" i="1"/>
  <c r="J47" i="1"/>
  <c r="I47" i="1"/>
  <c r="H47" i="1"/>
  <c r="G47" i="1"/>
  <c r="F47" i="1"/>
  <c r="E47" i="1"/>
  <c r="D47" i="1"/>
  <c r="C47" i="1"/>
  <c r="N44" i="1"/>
  <c r="M44" i="1"/>
  <c r="N41" i="1"/>
  <c r="M41" i="1"/>
  <c r="N40" i="1"/>
  <c r="M40" i="1"/>
  <c r="N37" i="1"/>
  <c r="M37" i="1"/>
  <c r="N36" i="1"/>
  <c r="M36" i="1"/>
  <c r="N35" i="1"/>
  <c r="M35" i="1"/>
  <c r="N34" i="1"/>
  <c r="M34" i="1"/>
  <c r="N33" i="1"/>
  <c r="M33" i="1"/>
  <c r="N32" i="1"/>
  <c r="M32" i="1"/>
  <c r="N31" i="1"/>
  <c r="M31" i="1"/>
  <c r="N30" i="1"/>
  <c r="M30" i="1"/>
  <c r="N29" i="1"/>
  <c r="M29" i="1"/>
  <c r="N28" i="1"/>
  <c r="M28"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0" i="1"/>
  <c r="M10" i="1"/>
  <c r="N9" i="1"/>
  <c r="M9" i="1"/>
  <c r="N8" i="1"/>
  <c r="M8" i="1"/>
  <c r="N7" i="1"/>
  <c r="M7" i="1"/>
  <c r="M47" i="1" l="1"/>
  <c r="N47" i="1"/>
  <c r="L48" i="1"/>
  <c r="K48" i="1"/>
  <c r="L46" i="1"/>
  <c r="K46" i="1"/>
  <c r="J48" i="1"/>
  <c r="I48" i="1"/>
  <c r="J46" i="1"/>
  <c r="I46" i="1"/>
  <c r="H48" i="1"/>
  <c r="G48" i="1"/>
  <c r="H46" i="1"/>
  <c r="G46" i="1"/>
  <c r="F48" i="1"/>
  <c r="E48" i="1"/>
  <c r="F46" i="1"/>
  <c r="E46" i="1"/>
  <c r="D48" i="1"/>
  <c r="D46" i="1"/>
  <c r="C48" i="1"/>
  <c r="C46" i="1"/>
  <c r="N48" i="1"/>
  <c r="M48" i="1"/>
  <c r="E50" i="1" l="1"/>
  <c r="G50" i="1"/>
  <c r="I50" i="1"/>
  <c r="K50" i="1"/>
  <c r="F50" i="1"/>
  <c r="H50" i="1"/>
  <c r="J50" i="1"/>
  <c r="L50" i="1"/>
  <c r="M46" i="1"/>
  <c r="N46" i="1"/>
  <c r="M50" i="1" l="1"/>
  <c r="N50" i="1"/>
</calcChain>
</file>

<file path=xl/sharedStrings.xml><?xml version="1.0" encoding="utf-8"?>
<sst xmlns="http://schemas.openxmlformats.org/spreadsheetml/2006/main" count="64" uniqueCount="56">
  <si>
    <t>Republicans</t>
  </si>
  <si>
    <t>Democrats</t>
  </si>
  <si>
    <t>Total Republican</t>
  </si>
  <si>
    <t>Total Democrats</t>
  </si>
  <si>
    <t>Grand Total</t>
  </si>
  <si>
    <t>Made For</t>
  </si>
  <si>
    <t>Made Against</t>
  </si>
  <si>
    <t>PAC  IEs*</t>
  </si>
  <si>
    <t>Total  IEs</t>
  </si>
  <si>
    <t>For</t>
  </si>
  <si>
    <t>Against</t>
  </si>
  <si>
    <t>Persons  IEs**</t>
  </si>
  <si>
    <t>**This category reflects independent expenditures made by persons other than political committees.</t>
  </si>
  <si>
    <t>Party  IEs</t>
  </si>
  <si>
    <t>Hybrid PAC IEs</t>
  </si>
  <si>
    <t>Super PAC IEs</t>
  </si>
  <si>
    <t>*This category excludes amounts for Independent Expenditure-Only Political Committees (Super PACs) and Political Committees with Non-Contribution Accounts (Hybrid PACs) because these committee types are represented in this table under separate categories.</t>
  </si>
  <si>
    <t>Other</t>
  </si>
  <si>
    <t>Total Other</t>
  </si>
  <si>
    <t>Independent Expenditures Made For or Against 2020 Presidential Candidates Through March 31, 2020</t>
  </si>
  <si>
    <t>Sanford, Marshall</t>
  </si>
  <si>
    <t>Trump, Donald J.</t>
  </si>
  <si>
    <t>Walsh, Joe</t>
  </si>
  <si>
    <t>Weld, William Floyd (Bill)</t>
  </si>
  <si>
    <t>Bennet, Michael F.</t>
  </si>
  <si>
    <t>Biden, Joseph R. Jr.</t>
  </si>
  <si>
    <t>Bloomberg, Michael R.</t>
  </si>
  <si>
    <t>Booker, Cory A.</t>
  </si>
  <si>
    <t>Bullock, Steve</t>
  </si>
  <si>
    <t>Buttigieg, Pete</t>
  </si>
  <si>
    <t>Castro, Julián</t>
  </si>
  <si>
    <t>Delaney, John K.</t>
  </si>
  <si>
    <t>Gabbard, Tulsi</t>
  </si>
  <si>
    <t xml:space="preserve">Gillibrand, Kirsten </t>
  </si>
  <si>
    <t>Gravel, Maurice Robert</t>
  </si>
  <si>
    <t>Harris, Kamala D.</t>
  </si>
  <si>
    <t>Hickenlooper, John W.</t>
  </si>
  <si>
    <t>Inslee, Jay R.</t>
  </si>
  <si>
    <t>Klobuchar, Amy J.</t>
  </si>
  <si>
    <t>Messam, Wayne Martin</t>
  </si>
  <si>
    <t>Moulton, Seth</t>
  </si>
  <si>
    <t>Ojeda, Richard Neece II</t>
  </si>
  <si>
    <t>O’Rourke, Robert Beto</t>
  </si>
  <si>
    <t>Patrick, Deval</t>
  </si>
  <si>
    <t>Ryan, Timothy J.</t>
  </si>
  <si>
    <t>Sanders, Bernard</t>
  </si>
  <si>
    <t>Sestak, Joseph A. Jr.</t>
  </si>
  <si>
    <t>Steyer, Tom</t>
  </si>
  <si>
    <t>Swalwell, Eric Michael</t>
  </si>
  <si>
    <t xml:space="preserve">Warren, Elizabeth </t>
  </si>
  <si>
    <t xml:space="preserve">Williamson, Marianne </t>
  </si>
  <si>
    <t>Yang, Andrew</t>
  </si>
  <si>
    <t>de Blasio, Bill</t>
  </si>
  <si>
    <t>Kokesh, Adam</t>
  </si>
  <si>
    <t>Independent Expenditure Table 2***</t>
  </si>
  <si>
    <t xml:space="preserve">***The data presented in these statistical summaries do not include some reports filed on paper. To minimize COVID-19 exposure, the Commission closed its office headquarters in mid-March 2020 and suspended processing of reports submitted on paper until the agency resumes normal operations. Financial activity of paper filers will be accounted for in the first statistical release after the reopening of the agency’s office. (Approximately 94 percent of reports submitted to the Commission are filed electronically. Electronic filing is mandatory for all filers who receive contributions or make expenditures that exceed $50,000 in a calendar year, or have reason to expect to do so.)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</si>
</sst>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
  </numFmts>
  <fonts count="5" x14ac:knownFonts="1">
    <font>
      <sz val="12"/>
      <color theme="1"/>
      <name val="Times New Roman"/>
      <family val="2"/>
    </font>
    <font>
      <b/>
      <sz val="10"/>
      <name val="Arial"/>
      <family val="2"/>
    </font>
    <font>
      <sz val="10"/>
      <color theme="1"/>
      <name val="Times New Roman"/>
      <family val="2"/>
    </font>
    <font>
      <b/>
      <u/>
      <sz val="10"/>
      <name val="Arial"/>
      <family val="2"/>
    </font>
    <font>
      <sz val="12"/>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1">
    <xf numFmtId="0" fontId="0" fillId="0" borderId="0"/>
  </cellStyleXfs>
  <cellXfs count="18">
    <xf numFmtId="0" fontId="0" fillId="0" borderId="0" xfId="0"/>
    <xf numFmtId="164" fontId="0" fillId="0" borderId="0" xfId="0" applyNumberFormat="1"/>
    <xf numFmtId="0" fontId="1" fillId="0" borderId="0" xfId="0" applyFont="1"/>
    <xf numFmtId="164" fontId="1" fillId="2" borderId="0" xfId="0" applyNumberFormat="1" applyFont="1" applyFill="1" applyAlignment="1">
      <alignment horizontal="center"/>
    </xf>
    <xf numFmtId="2" fontId="0" fillId="0" borderId="0" xfId="0" applyNumberFormat="1"/>
    <xf numFmtId="0" fontId="2" fillId="0" borderId="0" xfId="0" applyFont="1"/>
    <xf numFmtId="164" fontId="1" fillId="0" borderId="0" xfId="0" applyNumberFormat="1" applyFont="1" applyFill="1" applyAlignment="1">
      <alignment horizontal="center"/>
    </xf>
    <xf numFmtId="164" fontId="0" fillId="2" borderId="0" xfId="0" applyNumberFormat="1" applyFill="1"/>
    <xf numFmtId="164" fontId="0" fillId="0" borderId="0" xfId="0" applyNumberFormat="1" applyFill="1"/>
    <xf numFmtId="164" fontId="4" fillId="0" borderId="0" xfId="0" applyNumberFormat="1" applyFont="1"/>
    <xf numFmtId="164" fontId="4" fillId="2" borderId="0" xfId="0" applyNumberFormat="1" applyFont="1" applyFill="1"/>
    <xf numFmtId="0" fontId="2" fillId="0" borderId="0" xfId="0" applyFont="1" applyAlignment="1">
      <alignment wrapText="1"/>
    </xf>
    <xf numFmtId="164" fontId="3" fillId="0" borderId="0" xfId="0" applyNumberFormat="1" applyFont="1" applyAlignment="1">
      <alignment horizontal="center"/>
    </xf>
    <xf numFmtId="164" fontId="1" fillId="0" borderId="0" xfId="0" applyNumberFormat="1" applyFont="1" applyAlignment="1">
      <alignment horizontal="center"/>
    </xf>
    <xf numFmtId="0" fontId="0" fillId="0" borderId="0" xfId="0" applyAlignment="1">
      <alignment horizontal="center"/>
    </xf>
    <xf numFmtId="49" fontId="1" fillId="0" borderId="0" xfId="0" applyNumberFormat="1" applyFont="1" applyAlignment="1">
      <alignment horizontal="center"/>
    </xf>
    <xf numFmtId="2" fontId="2" fillId="0" borderId="0" xfId="0" applyNumberFormat="1" applyFont="1" applyAlignment="1">
      <alignment wrapText="1"/>
    </xf>
    <xf numFmtId="2" fontId="0" fillId="0" borderId="0" xfId="0" applyNumberFormat="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view="pageLayout" zoomScaleNormal="100" workbookViewId="0">
      <selection sqref="A1:N56"/>
    </sheetView>
  </sheetViews>
  <sheetFormatPr defaultRowHeight="15.6" x14ac:dyDescent="0.3"/>
  <cols>
    <col min="1" max="1" width="3" customWidth="1"/>
    <col min="2" max="2" width="24.19921875" customWidth="1"/>
    <col min="3" max="3" width="9.8984375" style="1" customWidth="1"/>
    <col min="4" max="4" width="11.5" style="1" customWidth="1"/>
    <col min="5" max="6" width="11.8984375" style="1" bestFit="1" customWidth="1"/>
    <col min="7" max="7" width="10.8984375" style="1" bestFit="1" customWidth="1"/>
    <col min="8" max="8" width="9.8984375" style="1" bestFit="1" customWidth="1"/>
    <col min="9" max="9" width="10.19921875" style="1" customWidth="1"/>
    <col min="10" max="10" width="10.3984375" style="1" customWidth="1"/>
    <col min="11" max="11" width="10.69921875" customWidth="1"/>
    <col min="12" max="12" width="10.8984375" customWidth="1"/>
    <col min="13" max="14" width="11.8984375" bestFit="1" customWidth="1"/>
  </cols>
  <sheetData>
    <row r="1" spans="1:14" x14ac:dyDescent="0.3">
      <c r="A1" s="12" t="s">
        <v>54</v>
      </c>
      <c r="B1" s="12"/>
      <c r="C1" s="12"/>
      <c r="D1" s="12"/>
      <c r="E1" s="12"/>
      <c r="F1" s="12"/>
      <c r="G1" s="12"/>
      <c r="H1" s="12"/>
      <c r="I1" s="12"/>
      <c r="J1" s="12"/>
      <c r="K1" s="12"/>
      <c r="L1" s="12"/>
      <c r="M1" s="12"/>
      <c r="N1" s="12"/>
    </row>
    <row r="2" spans="1:14" x14ac:dyDescent="0.3">
      <c r="A2" s="13" t="s">
        <v>19</v>
      </c>
      <c r="B2" s="13"/>
      <c r="C2" s="13"/>
      <c r="D2" s="13"/>
      <c r="E2" s="13"/>
      <c r="F2" s="13"/>
      <c r="G2" s="13"/>
      <c r="H2" s="13"/>
      <c r="I2" s="13"/>
      <c r="J2" s="13"/>
      <c r="K2" s="13"/>
      <c r="L2" s="13"/>
      <c r="M2" s="13"/>
      <c r="N2" s="13"/>
    </row>
    <row r="3" spans="1:14" x14ac:dyDescent="0.3">
      <c r="A3" s="14"/>
      <c r="B3" s="14"/>
      <c r="C3" s="14"/>
      <c r="D3" s="14"/>
      <c r="E3" s="14"/>
      <c r="F3" s="14"/>
      <c r="G3" s="14"/>
      <c r="H3" s="14"/>
      <c r="I3" s="14"/>
      <c r="J3" s="14"/>
      <c r="K3" s="14"/>
      <c r="L3" s="14"/>
      <c r="M3" s="14"/>
      <c r="N3" s="14"/>
    </row>
    <row r="4" spans="1:14" ht="21.75" customHeight="1" x14ac:dyDescent="0.3">
      <c r="C4" s="13" t="s">
        <v>7</v>
      </c>
      <c r="D4" s="13"/>
      <c r="E4" s="13" t="s">
        <v>15</v>
      </c>
      <c r="F4" s="13"/>
      <c r="G4" s="13" t="s">
        <v>14</v>
      </c>
      <c r="H4" s="13"/>
      <c r="I4" s="15" t="s">
        <v>13</v>
      </c>
      <c r="J4" s="15"/>
      <c r="K4" s="15" t="s">
        <v>11</v>
      </c>
      <c r="L4" s="15"/>
      <c r="M4" s="13" t="s">
        <v>8</v>
      </c>
      <c r="N4" s="13"/>
    </row>
    <row r="5" spans="1:14" x14ac:dyDescent="0.3">
      <c r="C5" s="6" t="s">
        <v>5</v>
      </c>
      <c r="D5" s="3" t="s">
        <v>6</v>
      </c>
      <c r="E5" s="6" t="s">
        <v>9</v>
      </c>
      <c r="F5" s="3" t="s">
        <v>10</v>
      </c>
      <c r="G5" s="6" t="s">
        <v>9</v>
      </c>
      <c r="H5" s="3" t="s">
        <v>10</v>
      </c>
      <c r="I5" s="6" t="s">
        <v>9</v>
      </c>
      <c r="J5" s="3" t="s">
        <v>10</v>
      </c>
      <c r="K5" s="6" t="s">
        <v>9</v>
      </c>
      <c r="L5" s="3" t="s">
        <v>10</v>
      </c>
      <c r="M5" s="6" t="s">
        <v>9</v>
      </c>
      <c r="N5" s="3" t="s">
        <v>10</v>
      </c>
    </row>
    <row r="6" spans="1:14" x14ac:dyDescent="0.3">
      <c r="A6" s="2" t="s">
        <v>0</v>
      </c>
      <c r="B6" s="2"/>
      <c r="K6" s="1"/>
      <c r="L6" s="1"/>
    </row>
    <row r="7" spans="1:14" x14ac:dyDescent="0.3">
      <c r="A7" s="2"/>
      <c r="B7" t="s">
        <v>20</v>
      </c>
      <c r="C7" s="1">
        <v>0</v>
      </c>
      <c r="D7" s="7">
        <v>0</v>
      </c>
      <c r="E7" s="1">
        <v>0</v>
      </c>
      <c r="F7" s="7">
        <v>0</v>
      </c>
      <c r="G7" s="1">
        <v>0</v>
      </c>
      <c r="H7" s="7">
        <v>0</v>
      </c>
      <c r="I7" s="1">
        <v>0</v>
      </c>
      <c r="J7" s="7">
        <v>0</v>
      </c>
      <c r="K7" s="1">
        <v>0</v>
      </c>
      <c r="L7" s="7">
        <v>0</v>
      </c>
      <c r="M7" s="1">
        <f>SUM(C7+E7+G7+I7+K7)</f>
        <v>0</v>
      </c>
      <c r="N7" s="7">
        <f>SUM(D7+F7+H7+J7+L7)</f>
        <v>0</v>
      </c>
    </row>
    <row r="8" spans="1:14" x14ac:dyDescent="0.3">
      <c r="A8" s="2"/>
      <c r="B8" t="s">
        <v>21</v>
      </c>
      <c r="C8" s="1">
        <v>444268.81</v>
      </c>
      <c r="D8" s="7">
        <v>108151.46</v>
      </c>
      <c r="E8" s="1">
        <v>745002.19</v>
      </c>
      <c r="F8" s="7">
        <v>12273095.16</v>
      </c>
      <c r="G8" s="1">
        <v>8897376.9199999999</v>
      </c>
      <c r="H8" s="7">
        <v>5199227.57</v>
      </c>
      <c r="I8" s="1">
        <v>8104.54</v>
      </c>
      <c r="J8" s="7">
        <v>2771</v>
      </c>
      <c r="K8" s="1">
        <v>1524303.27</v>
      </c>
      <c r="L8" s="7">
        <v>196494.39</v>
      </c>
      <c r="M8" s="1">
        <f t="shared" ref="M8:M10" si="0">SUM(C8+E8+G8+I8+K8)</f>
        <v>11619055.729999999</v>
      </c>
      <c r="N8" s="7">
        <f t="shared" ref="N8:N10" si="1">SUM(D8+F8+H8+J8+L8)</f>
        <v>17779739.580000002</v>
      </c>
    </row>
    <row r="9" spans="1:14" x14ac:dyDescent="0.3">
      <c r="A9" s="2"/>
      <c r="B9" t="s">
        <v>22</v>
      </c>
      <c r="C9" s="1">
        <v>0</v>
      </c>
      <c r="D9" s="7">
        <v>0</v>
      </c>
      <c r="E9" s="1">
        <v>0</v>
      </c>
      <c r="F9" s="7">
        <v>0</v>
      </c>
      <c r="G9" s="1">
        <v>0</v>
      </c>
      <c r="H9" s="7">
        <v>0</v>
      </c>
      <c r="I9" s="1">
        <v>0</v>
      </c>
      <c r="J9" s="7">
        <v>0</v>
      </c>
      <c r="K9" s="1">
        <v>0</v>
      </c>
      <c r="L9" s="7">
        <v>0</v>
      </c>
      <c r="M9" s="1">
        <f t="shared" si="0"/>
        <v>0</v>
      </c>
      <c r="N9" s="7">
        <f t="shared" si="1"/>
        <v>0</v>
      </c>
    </row>
    <row r="10" spans="1:14" x14ac:dyDescent="0.3">
      <c r="A10" s="2"/>
      <c r="B10" t="s">
        <v>23</v>
      </c>
      <c r="C10" s="1">
        <v>0</v>
      </c>
      <c r="D10" s="7">
        <v>0</v>
      </c>
      <c r="E10" s="1">
        <v>0</v>
      </c>
      <c r="F10" s="7">
        <v>0</v>
      </c>
      <c r="G10" s="1">
        <v>0</v>
      </c>
      <c r="H10" s="7">
        <v>0</v>
      </c>
      <c r="I10" s="1">
        <v>0</v>
      </c>
      <c r="J10" s="7">
        <v>0</v>
      </c>
      <c r="K10" s="1">
        <v>0</v>
      </c>
      <c r="L10" s="7">
        <v>0</v>
      </c>
      <c r="M10" s="1">
        <f t="shared" si="0"/>
        <v>0</v>
      </c>
      <c r="N10" s="7">
        <f t="shared" si="1"/>
        <v>0</v>
      </c>
    </row>
    <row r="11" spans="1:14" x14ac:dyDescent="0.3">
      <c r="A11" s="2" t="s">
        <v>1</v>
      </c>
      <c r="B11" s="2"/>
      <c r="K11" s="1"/>
      <c r="L11" s="1"/>
      <c r="M11" s="1"/>
      <c r="N11" s="1"/>
    </row>
    <row r="12" spans="1:14" x14ac:dyDescent="0.3">
      <c r="A12" s="2"/>
      <c r="B12" t="s">
        <v>24</v>
      </c>
      <c r="C12" s="1">
        <v>0</v>
      </c>
      <c r="D12" s="7">
        <v>0</v>
      </c>
      <c r="E12" s="1">
        <v>0</v>
      </c>
      <c r="F12" s="7">
        <v>0</v>
      </c>
      <c r="G12" s="1">
        <v>0</v>
      </c>
      <c r="H12" s="7">
        <v>0</v>
      </c>
      <c r="I12" s="1">
        <v>0</v>
      </c>
      <c r="J12" s="7">
        <v>0</v>
      </c>
      <c r="K12" s="1">
        <v>176.16</v>
      </c>
      <c r="L12" s="7">
        <v>0</v>
      </c>
      <c r="M12" s="1">
        <f t="shared" ref="M12:M41" si="2">SUM(C12+E12+G12+I12+K12)</f>
        <v>176.16</v>
      </c>
      <c r="N12" s="7">
        <f t="shared" ref="N12:N41" si="3">SUM(D12+F12+H12+J12+L12)</f>
        <v>0</v>
      </c>
    </row>
    <row r="13" spans="1:14" x14ac:dyDescent="0.3">
      <c r="A13" s="2"/>
      <c r="B13" t="s">
        <v>25</v>
      </c>
      <c r="C13" s="1">
        <v>148772.48000000001</v>
      </c>
      <c r="D13" s="7">
        <v>806.48</v>
      </c>
      <c r="E13" s="1">
        <v>12242594.77</v>
      </c>
      <c r="F13" s="7">
        <v>93640.47</v>
      </c>
      <c r="G13" s="1">
        <v>25000</v>
      </c>
      <c r="H13" s="7">
        <v>862258.8</v>
      </c>
      <c r="I13" s="1">
        <v>69.819999999999993</v>
      </c>
      <c r="J13" s="7">
        <v>0</v>
      </c>
      <c r="K13" s="1">
        <v>1469.42</v>
      </c>
      <c r="L13" s="7">
        <v>101.39</v>
      </c>
      <c r="M13" s="1">
        <f t="shared" si="2"/>
        <v>12417906.49</v>
      </c>
      <c r="N13" s="7">
        <f t="shared" si="3"/>
        <v>956807.14</v>
      </c>
    </row>
    <row r="14" spans="1:14" x14ac:dyDescent="0.3">
      <c r="A14" s="2"/>
      <c r="B14" t="s">
        <v>26</v>
      </c>
      <c r="C14" s="1">
        <v>0</v>
      </c>
      <c r="D14" s="7">
        <v>0</v>
      </c>
      <c r="E14" s="1">
        <v>29844.69</v>
      </c>
      <c r="F14" s="7">
        <v>155.58000000000001</v>
      </c>
      <c r="G14" s="1">
        <v>0</v>
      </c>
      <c r="H14" s="7">
        <v>57.29</v>
      </c>
      <c r="I14" s="1">
        <v>0</v>
      </c>
      <c r="J14" s="7">
        <v>0</v>
      </c>
      <c r="K14" s="1">
        <v>248.77</v>
      </c>
      <c r="L14" s="7">
        <v>101.39</v>
      </c>
      <c r="M14" s="1">
        <f t="shared" si="2"/>
        <v>30093.46</v>
      </c>
      <c r="N14" s="7">
        <f t="shared" si="3"/>
        <v>314.26</v>
      </c>
    </row>
    <row r="15" spans="1:14" x14ac:dyDescent="0.3">
      <c r="A15" s="2"/>
      <c r="B15" t="s">
        <v>27</v>
      </c>
      <c r="C15" s="1">
        <v>0</v>
      </c>
      <c r="D15" s="7">
        <v>0</v>
      </c>
      <c r="E15" s="1">
        <v>936743.5</v>
      </c>
      <c r="F15" s="7">
        <v>1172.05</v>
      </c>
      <c r="G15" s="1">
        <v>17667.37</v>
      </c>
      <c r="H15" s="7">
        <v>0</v>
      </c>
      <c r="I15" s="1">
        <v>0</v>
      </c>
      <c r="J15" s="7">
        <v>0</v>
      </c>
      <c r="K15" s="1">
        <v>0</v>
      </c>
      <c r="L15" s="7">
        <v>0</v>
      </c>
      <c r="M15" s="1">
        <f t="shared" si="2"/>
        <v>954410.87</v>
      </c>
      <c r="N15" s="7">
        <f t="shared" si="3"/>
        <v>1172.05</v>
      </c>
    </row>
    <row r="16" spans="1:14" x14ac:dyDescent="0.3">
      <c r="A16" s="2"/>
      <c r="B16" t="s">
        <v>28</v>
      </c>
      <c r="C16" s="1">
        <v>0</v>
      </c>
      <c r="D16" s="7">
        <v>0</v>
      </c>
      <c r="E16" s="1">
        <v>0</v>
      </c>
      <c r="F16" s="7">
        <v>148497</v>
      </c>
      <c r="G16" s="1">
        <v>0</v>
      </c>
      <c r="H16" s="7">
        <v>0</v>
      </c>
      <c r="I16" s="1">
        <v>0</v>
      </c>
      <c r="J16" s="7">
        <v>0</v>
      </c>
      <c r="K16" s="1">
        <v>0</v>
      </c>
      <c r="L16" s="7">
        <v>0</v>
      </c>
      <c r="M16" s="1">
        <f t="shared" si="2"/>
        <v>0</v>
      </c>
      <c r="N16" s="7">
        <f t="shared" si="3"/>
        <v>148497</v>
      </c>
    </row>
    <row r="17" spans="1:14" x14ac:dyDescent="0.3">
      <c r="A17" s="2"/>
      <c r="B17" t="s">
        <v>29</v>
      </c>
      <c r="C17" s="1">
        <v>188.59</v>
      </c>
      <c r="D17" s="7">
        <v>831.46</v>
      </c>
      <c r="E17" s="1">
        <v>23194.61</v>
      </c>
      <c r="F17" s="7">
        <v>29872.05</v>
      </c>
      <c r="G17" s="1">
        <v>3643904.93</v>
      </c>
      <c r="H17" s="7">
        <v>57.29</v>
      </c>
      <c r="I17" s="1">
        <v>32.14</v>
      </c>
      <c r="J17" s="7">
        <v>0</v>
      </c>
      <c r="K17" s="1">
        <v>1370.11</v>
      </c>
      <c r="L17" s="7">
        <v>101.39</v>
      </c>
      <c r="M17" s="1">
        <f t="shared" si="2"/>
        <v>3668690.3800000004</v>
      </c>
      <c r="N17" s="7">
        <f t="shared" si="3"/>
        <v>30862.19</v>
      </c>
    </row>
    <row r="18" spans="1:14" x14ac:dyDescent="0.3">
      <c r="A18" s="2"/>
      <c r="B18" t="s">
        <v>30</v>
      </c>
      <c r="C18" s="1">
        <v>0</v>
      </c>
      <c r="D18" s="7">
        <v>0</v>
      </c>
      <c r="E18" s="1">
        <v>0</v>
      </c>
      <c r="F18" s="7">
        <v>0</v>
      </c>
      <c r="G18" s="1">
        <v>0</v>
      </c>
      <c r="H18" s="7">
        <v>0</v>
      </c>
      <c r="I18" s="1">
        <v>0</v>
      </c>
      <c r="J18" s="7">
        <v>0</v>
      </c>
      <c r="K18" s="1">
        <v>169.27</v>
      </c>
      <c r="L18" s="7">
        <v>0</v>
      </c>
      <c r="M18" s="1">
        <f t="shared" si="2"/>
        <v>169.27</v>
      </c>
      <c r="N18" s="7">
        <f t="shared" si="3"/>
        <v>0</v>
      </c>
    </row>
    <row r="19" spans="1:14" x14ac:dyDescent="0.3">
      <c r="A19" s="2"/>
      <c r="B19" t="s">
        <v>31</v>
      </c>
      <c r="C19" s="1">
        <v>0</v>
      </c>
      <c r="D19" s="7">
        <v>0</v>
      </c>
      <c r="E19" s="1">
        <v>0</v>
      </c>
      <c r="F19" s="7">
        <v>903.27</v>
      </c>
      <c r="G19" s="1">
        <v>0</v>
      </c>
      <c r="H19" s="7">
        <v>0</v>
      </c>
      <c r="I19" s="1">
        <v>0</v>
      </c>
      <c r="J19" s="7">
        <v>0</v>
      </c>
      <c r="K19" s="1">
        <v>0</v>
      </c>
      <c r="L19" s="7">
        <v>0</v>
      </c>
      <c r="M19" s="1">
        <f t="shared" si="2"/>
        <v>0</v>
      </c>
      <c r="N19" s="7">
        <f t="shared" si="3"/>
        <v>903.27</v>
      </c>
    </row>
    <row r="20" spans="1:14" x14ac:dyDescent="0.3">
      <c r="A20" s="2"/>
      <c r="B20" t="s">
        <v>32</v>
      </c>
      <c r="C20" s="1">
        <v>1134</v>
      </c>
      <c r="D20" s="7">
        <v>0</v>
      </c>
      <c r="E20" s="1">
        <v>0</v>
      </c>
      <c r="F20" s="7">
        <v>0</v>
      </c>
      <c r="G20" s="1">
        <v>0</v>
      </c>
      <c r="H20" s="7">
        <v>0</v>
      </c>
      <c r="I20" s="1">
        <v>0</v>
      </c>
      <c r="J20" s="7">
        <v>0</v>
      </c>
      <c r="K20" s="1">
        <v>331.82</v>
      </c>
      <c r="L20" s="7">
        <v>0</v>
      </c>
      <c r="M20" s="1">
        <f t="shared" si="2"/>
        <v>1465.82</v>
      </c>
      <c r="N20" s="7">
        <f t="shared" si="3"/>
        <v>0</v>
      </c>
    </row>
    <row r="21" spans="1:14" x14ac:dyDescent="0.3">
      <c r="A21" s="2"/>
      <c r="B21" t="s">
        <v>33</v>
      </c>
      <c r="C21" s="1">
        <v>0</v>
      </c>
      <c r="D21" s="7">
        <v>0</v>
      </c>
      <c r="E21" s="1">
        <v>0</v>
      </c>
      <c r="F21" s="7">
        <v>903.27</v>
      </c>
      <c r="G21" s="1">
        <v>0</v>
      </c>
      <c r="H21" s="7">
        <v>0</v>
      </c>
      <c r="I21" s="1">
        <v>0</v>
      </c>
      <c r="J21" s="7">
        <v>0</v>
      </c>
      <c r="K21" s="1">
        <v>0</v>
      </c>
      <c r="L21" s="7">
        <v>0</v>
      </c>
      <c r="M21" s="1">
        <f t="shared" si="2"/>
        <v>0</v>
      </c>
      <c r="N21" s="7">
        <f t="shared" si="3"/>
        <v>903.27</v>
      </c>
    </row>
    <row r="22" spans="1:14" x14ac:dyDescent="0.3">
      <c r="A22" s="2"/>
      <c r="B22" t="s">
        <v>34</v>
      </c>
      <c r="C22" s="1">
        <v>0</v>
      </c>
      <c r="D22" s="7">
        <v>0</v>
      </c>
      <c r="E22" s="1">
        <v>0</v>
      </c>
      <c r="F22" s="7">
        <v>0</v>
      </c>
      <c r="G22" s="1">
        <v>0</v>
      </c>
      <c r="H22" s="7">
        <v>0</v>
      </c>
      <c r="I22" s="1">
        <v>0</v>
      </c>
      <c r="J22" s="7">
        <v>0</v>
      </c>
      <c r="K22" s="1">
        <v>0</v>
      </c>
      <c r="L22" s="7">
        <v>0</v>
      </c>
      <c r="M22" s="1">
        <f t="shared" si="2"/>
        <v>0</v>
      </c>
      <c r="N22" s="7">
        <f t="shared" si="3"/>
        <v>0</v>
      </c>
    </row>
    <row r="23" spans="1:14" x14ac:dyDescent="0.3">
      <c r="A23" s="2"/>
      <c r="B23" t="s">
        <v>35</v>
      </c>
      <c r="C23" s="1">
        <v>137.80000000000001</v>
      </c>
      <c r="D23" s="7">
        <v>40.9</v>
      </c>
      <c r="E23" s="1">
        <v>0</v>
      </c>
      <c r="F23" s="7">
        <v>2075.33</v>
      </c>
      <c r="G23" s="1">
        <v>0</v>
      </c>
      <c r="H23" s="7">
        <v>0</v>
      </c>
      <c r="I23" s="1">
        <v>32.14</v>
      </c>
      <c r="J23" s="7">
        <v>0</v>
      </c>
      <c r="K23" s="1">
        <v>12.65</v>
      </c>
      <c r="L23" s="7">
        <v>0</v>
      </c>
      <c r="M23" s="1">
        <f t="shared" si="2"/>
        <v>182.59</v>
      </c>
      <c r="N23" s="7">
        <f t="shared" si="3"/>
        <v>2116.23</v>
      </c>
    </row>
    <row r="24" spans="1:14" x14ac:dyDescent="0.3">
      <c r="A24" s="2"/>
      <c r="B24" t="s">
        <v>36</v>
      </c>
      <c r="C24" s="1">
        <v>0</v>
      </c>
      <c r="D24" s="7">
        <v>0</v>
      </c>
      <c r="E24" s="1">
        <v>0</v>
      </c>
      <c r="F24" s="7">
        <v>0</v>
      </c>
      <c r="G24" s="1">
        <v>0</v>
      </c>
      <c r="H24" s="7">
        <v>0</v>
      </c>
      <c r="I24" s="1">
        <v>0</v>
      </c>
      <c r="J24" s="7">
        <v>0</v>
      </c>
      <c r="K24" s="1">
        <v>0</v>
      </c>
      <c r="L24" s="7">
        <v>0</v>
      </c>
      <c r="M24" s="1">
        <f t="shared" si="2"/>
        <v>0</v>
      </c>
      <c r="N24" s="7">
        <f t="shared" si="3"/>
        <v>0</v>
      </c>
    </row>
    <row r="25" spans="1:14" x14ac:dyDescent="0.3">
      <c r="A25" s="2"/>
      <c r="B25" t="s">
        <v>37</v>
      </c>
      <c r="C25" s="1">
        <v>0</v>
      </c>
      <c r="D25" s="7">
        <v>0</v>
      </c>
      <c r="E25" s="1">
        <v>1780487.94</v>
      </c>
      <c r="F25" s="7">
        <v>0</v>
      </c>
      <c r="G25" s="1">
        <v>0</v>
      </c>
      <c r="H25" s="7">
        <v>0</v>
      </c>
      <c r="I25" s="1">
        <v>0</v>
      </c>
      <c r="J25" s="7">
        <v>0</v>
      </c>
      <c r="K25" s="1">
        <v>0</v>
      </c>
      <c r="L25" s="7">
        <v>0</v>
      </c>
      <c r="M25" s="1">
        <f t="shared" si="2"/>
        <v>1780487.94</v>
      </c>
      <c r="N25" s="7">
        <f t="shared" si="3"/>
        <v>0</v>
      </c>
    </row>
    <row r="26" spans="1:14" x14ac:dyDescent="0.3">
      <c r="A26" s="2"/>
      <c r="B26" t="s">
        <v>38</v>
      </c>
      <c r="C26" s="1">
        <v>0</v>
      </c>
      <c r="D26" s="7">
        <v>0</v>
      </c>
      <c r="E26" s="1">
        <v>2710263</v>
      </c>
      <c r="F26" s="7">
        <v>0</v>
      </c>
      <c r="G26" s="1">
        <v>0</v>
      </c>
      <c r="H26" s="7">
        <v>0</v>
      </c>
      <c r="I26" s="1">
        <v>0</v>
      </c>
      <c r="J26" s="7">
        <v>0</v>
      </c>
      <c r="K26" s="1">
        <v>861.08</v>
      </c>
      <c r="L26" s="7">
        <v>101.39</v>
      </c>
      <c r="M26" s="1">
        <f t="shared" si="2"/>
        <v>2711124.08</v>
      </c>
      <c r="N26" s="7">
        <f t="shared" si="3"/>
        <v>101.39</v>
      </c>
    </row>
    <row r="27" spans="1:14" x14ac:dyDescent="0.3">
      <c r="A27" s="2"/>
      <c r="B27" t="s">
        <v>39</v>
      </c>
      <c r="C27" s="1">
        <v>0</v>
      </c>
      <c r="D27" s="7">
        <v>0</v>
      </c>
      <c r="E27" s="1">
        <v>0</v>
      </c>
      <c r="F27" s="7">
        <v>0</v>
      </c>
      <c r="G27" s="1">
        <v>0</v>
      </c>
      <c r="H27" s="7">
        <v>0</v>
      </c>
      <c r="I27" s="1">
        <v>0</v>
      </c>
      <c r="J27" s="7">
        <v>0</v>
      </c>
      <c r="K27" s="1">
        <v>0</v>
      </c>
      <c r="L27" s="7">
        <v>0</v>
      </c>
      <c r="M27" s="1">
        <f t="shared" si="2"/>
        <v>0</v>
      </c>
      <c r="N27" s="7">
        <f t="shared" si="3"/>
        <v>0</v>
      </c>
    </row>
    <row r="28" spans="1:14" x14ac:dyDescent="0.3">
      <c r="A28" s="2"/>
      <c r="B28" t="s">
        <v>40</v>
      </c>
      <c r="C28" s="1">
        <v>0</v>
      </c>
      <c r="D28" s="7">
        <v>0</v>
      </c>
      <c r="E28" s="1">
        <v>0</v>
      </c>
      <c r="F28" s="7">
        <v>0</v>
      </c>
      <c r="G28" s="1">
        <v>0</v>
      </c>
      <c r="H28" s="7">
        <v>0</v>
      </c>
      <c r="I28" s="1">
        <v>0</v>
      </c>
      <c r="J28" s="7">
        <v>0</v>
      </c>
      <c r="K28" s="1">
        <v>0</v>
      </c>
      <c r="L28" s="7">
        <v>0</v>
      </c>
      <c r="M28" s="1">
        <f t="shared" si="2"/>
        <v>0</v>
      </c>
      <c r="N28" s="7">
        <f t="shared" si="3"/>
        <v>0</v>
      </c>
    </row>
    <row r="29" spans="1:14" x14ac:dyDescent="0.3">
      <c r="A29" s="2"/>
      <c r="B29" t="s">
        <v>41</v>
      </c>
      <c r="C29" s="1">
        <v>0</v>
      </c>
      <c r="D29" s="7">
        <v>0</v>
      </c>
      <c r="E29" s="1">
        <v>0</v>
      </c>
      <c r="F29" s="7">
        <v>0</v>
      </c>
      <c r="G29" s="1">
        <v>0</v>
      </c>
      <c r="H29" s="7">
        <v>0</v>
      </c>
      <c r="I29" s="1">
        <v>0</v>
      </c>
      <c r="J29" s="7">
        <v>0</v>
      </c>
      <c r="K29" s="1">
        <v>0</v>
      </c>
      <c r="L29" s="7">
        <v>0</v>
      </c>
      <c r="M29" s="1">
        <f t="shared" si="2"/>
        <v>0</v>
      </c>
      <c r="N29" s="7">
        <f t="shared" si="3"/>
        <v>0</v>
      </c>
    </row>
    <row r="30" spans="1:14" x14ac:dyDescent="0.3">
      <c r="A30" s="2"/>
      <c r="B30" t="s">
        <v>42</v>
      </c>
      <c r="C30" s="1">
        <v>9565.82</v>
      </c>
      <c r="D30" s="7">
        <v>0</v>
      </c>
      <c r="E30" s="1">
        <v>0</v>
      </c>
      <c r="F30" s="7">
        <v>34616.379999999997</v>
      </c>
      <c r="G30" s="1">
        <v>0</v>
      </c>
      <c r="H30" s="7">
        <v>0</v>
      </c>
      <c r="I30" s="1">
        <v>16.62</v>
      </c>
      <c r="J30" s="7">
        <v>0</v>
      </c>
      <c r="K30" s="1">
        <v>0</v>
      </c>
      <c r="L30" s="7">
        <v>195.52</v>
      </c>
      <c r="M30" s="1">
        <f t="shared" si="2"/>
        <v>9582.44</v>
      </c>
      <c r="N30" s="7">
        <f t="shared" si="3"/>
        <v>34811.899999999994</v>
      </c>
    </row>
    <row r="31" spans="1:14" x14ac:dyDescent="0.3">
      <c r="A31" s="2"/>
      <c r="B31" t="s">
        <v>43</v>
      </c>
      <c r="C31" s="1">
        <v>0</v>
      </c>
      <c r="D31" s="7">
        <v>0</v>
      </c>
      <c r="E31" s="1">
        <v>0</v>
      </c>
      <c r="F31" s="7">
        <v>0</v>
      </c>
      <c r="G31" s="1">
        <v>2367169</v>
      </c>
      <c r="H31" s="7">
        <v>0</v>
      </c>
      <c r="I31" s="1">
        <v>0</v>
      </c>
      <c r="J31" s="7">
        <v>0</v>
      </c>
      <c r="K31" s="1">
        <v>0</v>
      </c>
      <c r="L31" s="7">
        <v>0</v>
      </c>
      <c r="M31" s="1">
        <f t="shared" si="2"/>
        <v>2367169</v>
      </c>
      <c r="N31" s="7">
        <f t="shared" si="3"/>
        <v>0</v>
      </c>
    </row>
    <row r="32" spans="1:14" x14ac:dyDescent="0.3">
      <c r="A32" s="2"/>
      <c r="B32" t="s">
        <v>44</v>
      </c>
      <c r="C32" s="1">
        <v>0</v>
      </c>
      <c r="D32" s="7">
        <v>0</v>
      </c>
      <c r="E32" s="1">
        <v>0</v>
      </c>
      <c r="F32" s="7">
        <v>0</v>
      </c>
      <c r="G32" s="1">
        <v>0</v>
      </c>
      <c r="H32" s="7">
        <v>0</v>
      </c>
      <c r="I32" s="1">
        <v>0</v>
      </c>
      <c r="J32" s="7">
        <v>0</v>
      </c>
      <c r="K32" s="1">
        <v>0</v>
      </c>
      <c r="L32" s="7">
        <v>0</v>
      </c>
      <c r="M32" s="1">
        <f t="shared" si="2"/>
        <v>0</v>
      </c>
      <c r="N32" s="7">
        <f t="shared" si="3"/>
        <v>0</v>
      </c>
    </row>
    <row r="33" spans="1:14" x14ac:dyDescent="0.3">
      <c r="A33" s="2"/>
      <c r="B33" t="s">
        <v>45</v>
      </c>
      <c r="C33" s="1">
        <v>21866.400000000001</v>
      </c>
      <c r="D33" s="7">
        <v>1400578.05</v>
      </c>
      <c r="E33" s="1">
        <v>816866.27</v>
      </c>
      <c r="F33" s="7">
        <v>132770.71</v>
      </c>
      <c r="G33" s="1">
        <v>235959.24</v>
      </c>
      <c r="H33" s="7">
        <v>0</v>
      </c>
      <c r="I33" s="1">
        <v>64.28</v>
      </c>
      <c r="J33" s="7">
        <v>0</v>
      </c>
      <c r="K33" s="1">
        <v>276136.56</v>
      </c>
      <c r="L33" s="7">
        <v>4819713.5599999996</v>
      </c>
      <c r="M33" s="1">
        <f t="shared" si="2"/>
        <v>1350892.7500000002</v>
      </c>
      <c r="N33" s="7">
        <f t="shared" si="3"/>
        <v>6353062.3199999994</v>
      </c>
    </row>
    <row r="34" spans="1:14" x14ac:dyDescent="0.3">
      <c r="A34" s="2"/>
      <c r="B34" t="s">
        <v>46</v>
      </c>
      <c r="C34" s="1">
        <v>0</v>
      </c>
      <c r="D34" s="7">
        <v>0</v>
      </c>
      <c r="E34" s="1">
        <v>0</v>
      </c>
      <c r="F34" s="7">
        <v>0</v>
      </c>
      <c r="G34" s="1">
        <v>0</v>
      </c>
      <c r="H34" s="7">
        <v>0</v>
      </c>
      <c r="I34" s="1">
        <v>0</v>
      </c>
      <c r="J34" s="7">
        <v>0</v>
      </c>
      <c r="K34" s="1">
        <v>0</v>
      </c>
      <c r="L34" s="7">
        <v>0</v>
      </c>
      <c r="M34" s="1">
        <f t="shared" si="2"/>
        <v>0</v>
      </c>
      <c r="N34" s="7">
        <f t="shared" si="3"/>
        <v>0</v>
      </c>
    </row>
    <row r="35" spans="1:14" x14ac:dyDescent="0.3">
      <c r="A35" s="2"/>
      <c r="B35" t="s">
        <v>47</v>
      </c>
      <c r="C35" s="1">
        <v>0</v>
      </c>
      <c r="D35" s="7">
        <v>0</v>
      </c>
      <c r="E35" s="1">
        <v>0</v>
      </c>
      <c r="F35" s="7">
        <v>0</v>
      </c>
      <c r="G35" s="1">
        <v>0</v>
      </c>
      <c r="H35" s="7">
        <v>0</v>
      </c>
      <c r="I35" s="1">
        <v>0</v>
      </c>
      <c r="J35" s="7">
        <v>0</v>
      </c>
      <c r="K35" s="1">
        <v>0</v>
      </c>
      <c r="L35" s="7">
        <v>0</v>
      </c>
      <c r="M35" s="1">
        <f t="shared" si="2"/>
        <v>0</v>
      </c>
      <c r="N35" s="7">
        <f t="shared" si="3"/>
        <v>0</v>
      </c>
    </row>
    <row r="36" spans="1:14" x14ac:dyDescent="0.3">
      <c r="A36" s="2"/>
      <c r="B36" t="s">
        <v>48</v>
      </c>
      <c r="C36" s="1">
        <v>0</v>
      </c>
      <c r="D36" s="7">
        <v>0</v>
      </c>
      <c r="E36" s="1">
        <v>0</v>
      </c>
      <c r="F36" s="7">
        <v>0</v>
      </c>
      <c r="G36" s="1">
        <v>0</v>
      </c>
      <c r="H36" s="7">
        <v>0</v>
      </c>
      <c r="I36" s="1">
        <v>0</v>
      </c>
      <c r="J36" s="7">
        <v>0</v>
      </c>
      <c r="K36" s="1">
        <v>0</v>
      </c>
      <c r="L36" s="7">
        <v>0</v>
      </c>
      <c r="M36" s="1">
        <f t="shared" si="2"/>
        <v>0</v>
      </c>
      <c r="N36" s="7">
        <f t="shared" si="3"/>
        <v>0</v>
      </c>
    </row>
    <row r="37" spans="1:14" x14ac:dyDescent="0.3">
      <c r="A37" s="2"/>
      <c r="B37" t="s">
        <v>49</v>
      </c>
      <c r="C37" s="1">
        <v>11311.16</v>
      </c>
      <c r="D37" s="7">
        <v>328.68</v>
      </c>
      <c r="E37" s="1">
        <v>14814070.65</v>
      </c>
      <c r="F37" s="7">
        <v>5503.27</v>
      </c>
      <c r="G37" s="1">
        <v>37385.269999999997</v>
      </c>
      <c r="H37" s="7">
        <v>13133.24</v>
      </c>
      <c r="I37" s="1">
        <v>64.27</v>
      </c>
      <c r="J37" s="7">
        <v>0</v>
      </c>
      <c r="K37" s="1">
        <v>134067.41</v>
      </c>
      <c r="L37" s="7">
        <v>0</v>
      </c>
      <c r="M37" s="1">
        <f t="shared" si="2"/>
        <v>14996898.76</v>
      </c>
      <c r="N37" s="7">
        <f t="shared" si="3"/>
        <v>18965.190000000002</v>
      </c>
    </row>
    <row r="38" spans="1:14" x14ac:dyDescent="0.3">
      <c r="A38" s="2"/>
      <c r="D38" s="8"/>
      <c r="E38" s="8"/>
      <c r="F38" s="8"/>
      <c r="G38" s="8"/>
      <c r="H38" s="8"/>
      <c r="I38" s="8"/>
      <c r="J38" s="8"/>
      <c r="K38" s="8"/>
      <c r="L38" s="8"/>
      <c r="M38" s="8"/>
      <c r="N38" s="8"/>
    </row>
    <row r="39" spans="1:14" x14ac:dyDescent="0.3">
      <c r="A39" s="2"/>
      <c r="B39" t="s">
        <v>50</v>
      </c>
      <c r="C39" s="1">
        <v>0</v>
      </c>
      <c r="D39" s="8">
        <v>0</v>
      </c>
      <c r="E39" s="8">
        <v>0</v>
      </c>
      <c r="F39" s="8">
        <v>0</v>
      </c>
      <c r="G39" s="8">
        <v>0</v>
      </c>
      <c r="H39" s="8">
        <v>0</v>
      </c>
      <c r="I39" s="8">
        <v>0</v>
      </c>
      <c r="J39" s="8">
        <v>0</v>
      </c>
      <c r="K39" s="8">
        <v>0</v>
      </c>
      <c r="L39" s="8">
        <v>0</v>
      </c>
      <c r="M39" s="1">
        <v>0</v>
      </c>
      <c r="N39" s="7">
        <v>0</v>
      </c>
    </row>
    <row r="40" spans="1:14" x14ac:dyDescent="0.3">
      <c r="A40" s="2"/>
      <c r="B40" t="s">
        <v>51</v>
      </c>
      <c r="C40" s="1">
        <v>109.07</v>
      </c>
      <c r="D40" s="7">
        <v>296.38</v>
      </c>
      <c r="E40" s="1">
        <v>698650.16</v>
      </c>
      <c r="F40" s="7">
        <v>0</v>
      </c>
      <c r="G40" s="1">
        <v>0</v>
      </c>
      <c r="H40" s="7">
        <v>0</v>
      </c>
      <c r="I40" s="1">
        <v>0</v>
      </c>
      <c r="J40" s="7">
        <v>0</v>
      </c>
      <c r="K40" s="1">
        <v>2550</v>
      </c>
      <c r="L40" s="7">
        <v>0</v>
      </c>
      <c r="M40" s="1">
        <f t="shared" si="2"/>
        <v>701309.23</v>
      </c>
      <c r="N40" s="7">
        <f t="shared" si="3"/>
        <v>296.38</v>
      </c>
    </row>
    <row r="41" spans="1:14" x14ac:dyDescent="0.3">
      <c r="A41" s="2"/>
      <c r="B41" t="s">
        <v>52</v>
      </c>
      <c r="C41" s="1">
        <v>0</v>
      </c>
      <c r="D41" s="7">
        <v>0</v>
      </c>
      <c r="E41" s="1">
        <v>400000.05</v>
      </c>
      <c r="F41" s="7">
        <v>0</v>
      </c>
      <c r="G41" s="1">
        <v>0</v>
      </c>
      <c r="H41" s="7">
        <v>0</v>
      </c>
      <c r="I41" s="1">
        <v>0</v>
      </c>
      <c r="J41" s="7">
        <v>0</v>
      </c>
      <c r="K41" s="1">
        <v>100000</v>
      </c>
      <c r="L41" s="7">
        <v>76608.17</v>
      </c>
      <c r="M41" s="1">
        <f t="shared" si="2"/>
        <v>500000.05</v>
      </c>
      <c r="N41" s="7">
        <f t="shared" si="3"/>
        <v>76608.17</v>
      </c>
    </row>
    <row r="42" spans="1:14" x14ac:dyDescent="0.3">
      <c r="A42" s="2"/>
      <c r="K42" s="1"/>
      <c r="L42" s="1"/>
      <c r="M42" s="1"/>
      <c r="N42" s="1"/>
    </row>
    <row r="43" spans="1:14" x14ac:dyDescent="0.3">
      <c r="A43" s="2" t="s">
        <v>17</v>
      </c>
      <c r="D43"/>
      <c r="E43"/>
      <c r="F43"/>
      <c r="G43"/>
      <c r="H43"/>
      <c r="I43"/>
      <c r="J43"/>
    </row>
    <row r="44" spans="1:14" x14ac:dyDescent="0.3">
      <c r="A44" s="2"/>
      <c r="B44" t="s">
        <v>53</v>
      </c>
      <c r="C44" s="1">
        <v>0</v>
      </c>
      <c r="D44" s="7">
        <v>0</v>
      </c>
      <c r="E44" s="1">
        <v>0</v>
      </c>
      <c r="F44" s="7">
        <v>0</v>
      </c>
      <c r="G44" s="1">
        <v>0</v>
      </c>
      <c r="H44" s="7">
        <v>0</v>
      </c>
      <c r="I44" s="1">
        <v>0</v>
      </c>
      <c r="J44" s="7">
        <v>0</v>
      </c>
      <c r="K44" s="1">
        <v>0</v>
      </c>
      <c r="L44" s="7">
        <v>0</v>
      </c>
      <c r="M44" s="1">
        <f t="shared" ref="M44" si="4">SUM(C44+E44+G44+I44+K44)</f>
        <v>0</v>
      </c>
      <c r="N44" s="7">
        <f t="shared" ref="N44" si="5">SUM(D44+F44+H44+J44+L44)</f>
        <v>0</v>
      </c>
    </row>
    <row r="45" spans="1:14" x14ac:dyDescent="0.3">
      <c r="A45" s="2"/>
      <c r="K45" s="1"/>
      <c r="L45" s="1"/>
      <c r="M45" s="1"/>
    </row>
    <row r="46" spans="1:14" x14ac:dyDescent="0.3">
      <c r="A46" s="2" t="s">
        <v>2</v>
      </c>
      <c r="B46" s="2"/>
      <c r="C46" s="1">
        <f t="shared" ref="C46:N46" si="6">SUM(C7:C10)</f>
        <v>444268.81</v>
      </c>
      <c r="D46" s="7">
        <f t="shared" si="6"/>
        <v>108151.46</v>
      </c>
      <c r="E46" s="1">
        <f t="shared" si="6"/>
        <v>745002.19</v>
      </c>
      <c r="F46" s="7">
        <f t="shared" si="6"/>
        <v>12273095.16</v>
      </c>
      <c r="G46" s="1">
        <f t="shared" si="6"/>
        <v>8897376.9199999999</v>
      </c>
      <c r="H46" s="7">
        <f t="shared" si="6"/>
        <v>5199227.57</v>
      </c>
      <c r="I46" s="1">
        <f t="shared" si="6"/>
        <v>8104.54</v>
      </c>
      <c r="J46" s="7">
        <f t="shared" si="6"/>
        <v>2771</v>
      </c>
      <c r="K46" s="1">
        <f t="shared" si="6"/>
        <v>1524303.27</v>
      </c>
      <c r="L46" s="7">
        <f t="shared" si="6"/>
        <v>196494.39</v>
      </c>
      <c r="M46" s="1">
        <f t="shared" si="6"/>
        <v>11619055.729999999</v>
      </c>
      <c r="N46" s="7">
        <f t="shared" si="6"/>
        <v>17779739.580000002</v>
      </c>
    </row>
    <row r="47" spans="1:14" x14ac:dyDescent="0.3">
      <c r="A47" s="2" t="s">
        <v>3</v>
      </c>
      <c r="B47" s="2"/>
      <c r="C47" s="1">
        <f t="shared" ref="C47:N47" si="7">SUM(C12:C41)</f>
        <v>193085.32</v>
      </c>
      <c r="D47" s="7">
        <f t="shared" si="7"/>
        <v>1402881.95</v>
      </c>
      <c r="E47" s="1">
        <f t="shared" si="7"/>
        <v>34452715.639999993</v>
      </c>
      <c r="F47" s="7">
        <f t="shared" si="7"/>
        <v>450109.38000000012</v>
      </c>
      <c r="G47" s="1">
        <f t="shared" si="7"/>
        <v>6327085.8100000005</v>
      </c>
      <c r="H47" s="7">
        <f t="shared" si="7"/>
        <v>875506.62000000011</v>
      </c>
      <c r="I47" s="1">
        <f t="shared" si="7"/>
        <v>279.27</v>
      </c>
      <c r="J47" s="7">
        <f t="shared" si="7"/>
        <v>0</v>
      </c>
      <c r="K47" s="1">
        <f t="shared" si="7"/>
        <v>517393.25</v>
      </c>
      <c r="L47" s="7">
        <f t="shared" si="7"/>
        <v>4896922.8099999996</v>
      </c>
      <c r="M47" s="1">
        <f t="shared" si="7"/>
        <v>41490559.289999999</v>
      </c>
      <c r="N47" s="7">
        <f t="shared" si="7"/>
        <v>7625420.7599999998</v>
      </c>
    </row>
    <row r="48" spans="1:14" x14ac:dyDescent="0.3">
      <c r="A48" s="2" t="s">
        <v>18</v>
      </c>
      <c r="B48" s="2"/>
      <c r="C48" s="1">
        <f t="shared" ref="C48:N48" si="8">SUM(C44)</f>
        <v>0</v>
      </c>
      <c r="D48" s="7">
        <f t="shared" si="8"/>
        <v>0</v>
      </c>
      <c r="E48" s="1">
        <f t="shared" si="8"/>
        <v>0</v>
      </c>
      <c r="F48" s="7">
        <f t="shared" si="8"/>
        <v>0</v>
      </c>
      <c r="G48" s="1">
        <f t="shared" si="8"/>
        <v>0</v>
      </c>
      <c r="H48" s="7">
        <f t="shared" si="8"/>
        <v>0</v>
      </c>
      <c r="I48" s="1">
        <f t="shared" si="8"/>
        <v>0</v>
      </c>
      <c r="J48" s="7">
        <f t="shared" si="8"/>
        <v>0</v>
      </c>
      <c r="K48" s="1">
        <f t="shared" si="8"/>
        <v>0</v>
      </c>
      <c r="L48" s="7">
        <f t="shared" si="8"/>
        <v>0</v>
      </c>
      <c r="M48" s="1">
        <f t="shared" si="8"/>
        <v>0</v>
      </c>
      <c r="N48" s="7">
        <f t="shared" si="8"/>
        <v>0</v>
      </c>
    </row>
    <row r="49" spans="1:14" x14ac:dyDescent="0.3">
      <c r="A49" s="2"/>
      <c r="B49" s="2"/>
      <c r="G49" s="4"/>
      <c r="H49" s="4"/>
      <c r="M49" s="1"/>
    </row>
    <row r="50" spans="1:14" x14ac:dyDescent="0.3">
      <c r="A50" s="2" t="s">
        <v>4</v>
      </c>
      <c r="B50" s="2"/>
      <c r="C50" s="9">
        <f t="shared" ref="C50:I50" si="9">SUM(C46:C48)</f>
        <v>637354.13</v>
      </c>
      <c r="D50" s="10">
        <f t="shared" si="9"/>
        <v>1511033.41</v>
      </c>
      <c r="E50" s="9">
        <f t="shared" si="9"/>
        <v>35197717.829999991</v>
      </c>
      <c r="F50" s="10">
        <f t="shared" si="9"/>
        <v>12723204.540000001</v>
      </c>
      <c r="G50" s="9">
        <f t="shared" si="9"/>
        <v>15224462.73</v>
      </c>
      <c r="H50" s="10">
        <f t="shared" si="9"/>
        <v>6074734.1900000004</v>
      </c>
      <c r="I50" s="9">
        <f t="shared" si="9"/>
        <v>8383.81</v>
      </c>
      <c r="J50" s="10">
        <f t="shared" ref="J50:N50" si="10">SUM(J46:J48)</f>
        <v>2771</v>
      </c>
      <c r="K50" s="9">
        <f>SUM(K46:K48)</f>
        <v>2041696.52</v>
      </c>
      <c r="L50" s="10">
        <f t="shared" si="10"/>
        <v>5093417.1999999993</v>
      </c>
      <c r="M50" s="9">
        <f t="shared" si="10"/>
        <v>53109615.019999996</v>
      </c>
      <c r="N50" s="10">
        <f t="shared" si="10"/>
        <v>25405160.340000004</v>
      </c>
    </row>
    <row r="52" spans="1:14" ht="26.25" customHeight="1" x14ac:dyDescent="0.3">
      <c r="A52" s="11" t="s">
        <v>16</v>
      </c>
      <c r="B52" s="11"/>
      <c r="C52" s="11"/>
      <c r="D52" s="11"/>
      <c r="E52" s="11"/>
      <c r="F52" s="11"/>
      <c r="G52" s="11"/>
      <c r="H52" s="11"/>
      <c r="I52" s="11"/>
      <c r="J52" s="11"/>
      <c r="K52" s="11"/>
      <c r="L52" s="11"/>
      <c r="M52" s="11"/>
      <c r="N52" s="11"/>
    </row>
    <row r="53" spans="1:14" x14ac:dyDescent="0.3">
      <c r="B53" s="5"/>
    </row>
    <row r="54" spans="1:14" x14ac:dyDescent="0.3">
      <c r="A54" s="5" t="s">
        <v>12</v>
      </c>
      <c r="B54" s="5"/>
    </row>
    <row r="55" spans="1:14" x14ac:dyDescent="0.3">
      <c r="A55" s="5"/>
      <c r="B55" s="5"/>
    </row>
    <row r="56" spans="1:14" ht="43.8" customHeight="1" x14ac:dyDescent="0.3">
      <c r="A56" s="16" t="s">
        <v>55</v>
      </c>
      <c r="B56" s="17"/>
      <c r="C56" s="17"/>
      <c r="D56" s="17"/>
      <c r="E56" s="17"/>
      <c r="F56" s="17"/>
      <c r="G56" s="17"/>
      <c r="H56" s="17"/>
      <c r="I56" s="17"/>
      <c r="J56" s="17"/>
      <c r="K56" s="17"/>
      <c r="L56" s="17"/>
      <c r="M56" s="17"/>
      <c r="N56" s="17"/>
    </row>
  </sheetData>
  <sortState ref="B22:N24">
    <sortCondition ref="B22:B24"/>
  </sortState>
  <mergeCells count="11">
    <mergeCell ref="A56:N56"/>
    <mergeCell ref="A52:N52"/>
    <mergeCell ref="A1:N1"/>
    <mergeCell ref="A2:N2"/>
    <mergeCell ref="A3:N3"/>
    <mergeCell ref="M4:N4"/>
    <mergeCell ref="K4:L4"/>
    <mergeCell ref="C4:D4"/>
    <mergeCell ref="E4:F4"/>
    <mergeCell ref="G4:H4"/>
    <mergeCell ref="I4:J4"/>
  </mergeCells>
  <pageMargins left="0.16" right="0.17" top="0.33" bottom="0.28000000000000003" header="0.24" footer="0.17"/>
  <pageSetup paperSize="5" orientation="landscape" r:id="rId1"/>
  <headerFooter>
    <oddHeader>&amp;R&amp;"Times New Roman,Bold"&amp;KFF0000This table was generated on 5/19/20.</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IE Table 2</vt:lpstr>
      <vt:lpstr>'IE Table 2'!Print_Area</vt:lpstr>
    </vt:vector>
  </TitlesOfParts>
  <Company>Federal Election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J. Hilland</dc:creator>
  <cp:lastModifiedBy>Administrator</cp:lastModifiedBy>
  <cp:lastPrinted>2017-01-13T15:22:29Z</cp:lastPrinted>
  <dcterms:created xsi:type="dcterms:W3CDTF">2012-01-29T20:53:15Z</dcterms:created>
  <dcterms:modified xsi:type="dcterms:W3CDTF">2020-05-22T17:07:24Z</dcterms:modified>
</cp:coreProperties>
</file>