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18720" windowHeight="7935"/>
  </bookViews>
  <sheets>
    <sheet name="IE Table 3" sheetId="1" r:id="rId1"/>
  </sheets>
  <calcPr calcId="125725"/>
</workbook>
</file>

<file path=xl/calcChain.xml><?xml version="1.0" encoding="utf-8"?>
<calcChain xmlns="http://schemas.openxmlformats.org/spreadsheetml/2006/main">
  <c r="N30" i="1"/>
  <c r="N25"/>
  <c r="N24"/>
  <c r="N23"/>
  <c r="N20"/>
  <c r="N16"/>
  <c r="N15"/>
  <c r="N14"/>
  <c r="N13"/>
  <c r="N12"/>
  <c r="N11"/>
  <c r="N10"/>
  <c r="N9"/>
  <c r="N8"/>
  <c r="N7"/>
  <c r="M25"/>
  <c r="M24"/>
  <c r="M23"/>
  <c r="M20"/>
  <c r="M29" s="1"/>
  <c r="M16"/>
  <c r="M15"/>
  <c r="M14"/>
  <c r="M13"/>
  <c r="M12"/>
  <c r="M11"/>
  <c r="M10"/>
  <c r="M9"/>
  <c r="M8"/>
  <c r="M7"/>
  <c r="L30"/>
  <c r="K30"/>
  <c r="L29"/>
  <c r="K29"/>
  <c r="L28"/>
  <c r="K28"/>
  <c r="J30"/>
  <c r="I30"/>
  <c r="J29"/>
  <c r="I29"/>
  <c r="J28"/>
  <c r="I28"/>
  <c r="H30"/>
  <c r="G30"/>
  <c r="H29"/>
  <c r="G29"/>
  <c r="H28"/>
  <c r="G28"/>
  <c r="F30"/>
  <c r="E30"/>
  <c r="F29"/>
  <c r="E29"/>
  <c r="E33" s="1"/>
  <c r="F28"/>
  <c r="E28"/>
  <c r="D30"/>
  <c r="C30"/>
  <c r="D29"/>
  <c r="C29"/>
  <c r="C28"/>
  <c r="D28"/>
  <c r="J33"/>
  <c r="I33"/>
  <c r="G33" l="1"/>
  <c r="F33"/>
  <c r="N29"/>
  <c r="N28"/>
  <c r="D33"/>
  <c r="H33"/>
  <c r="M30"/>
  <c r="K33"/>
  <c r="C33"/>
  <c r="L33"/>
  <c r="N33" l="1"/>
  <c r="M28"/>
  <c r="M33" s="1"/>
</calcChain>
</file>

<file path=xl/sharedStrings.xml><?xml version="1.0" encoding="utf-8"?>
<sst xmlns="http://schemas.openxmlformats.org/spreadsheetml/2006/main" count="44" uniqueCount="36">
  <si>
    <t>Bachmann, Michelle</t>
  </si>
  <si>
    <t>Cain, Herman</t>
  </si>
  <si>
    <t>Gingrich, Newt</t>
  </si>
  <si>
    <t>Obama, Barack</t>
  </si>
  <si>
    <t>Paul, Ron</t>
  </si>
  <si>
    <t>Pawlenty, Timothy</t>
  </si>
  <si>
    <t>Romney, Mitt</t>
  </si>
  <si>
    <t>Santorum, Rick</t>
  </si>
  <si>
    <t>Republicans</t>
  </si>
  <si>
    <t>Democrats</t>
  </si>
  <si>
    <t>Total Republican</t>
  </si>
  <si>
    <t>Total Democrats</t>
  </si>
  <si>
    <t>Grand Total</t>
  </si>
  <si>
    <t>Huntsman, Jon</t>
  </si>
  <si>
    <t>Perry, Rick</t>
  </si>
  <si>
    <t>Made For</t>
  </si>
  <si>
    <t>McCotter, Thaddeus G.</t>
  </si>
  <si>
    <t>Made Against</t>
  </si>
  <si>
    <t>Party IEs</t>
  </si>
  <si>
    <t>PAC  IEs*</t>
  </si>
  <si>
    <t>Total  IEs</t>
  </si>
  <si>
    <t>For</t>
  </si>
  <si>
    <t>Against</t>
  </si>
  <si>
    <t>Independent Expenditure Table 3</t>
  </si>
  <si>
    <t>IEOC IEs</t>
  </si>
  <si>
    <t>Persons  IEs**</t>
  </si>
  <si>
    <t>**This category reflects independent expenditures made by persons other than political committees.</t>
  </si>
  <si>
    <t>Committees w/ 
Non-Contribution Accounts</t>
  </si>
  <si>
    <t>*This category reflects independent expenditures made by nonconnencted committees that were registered with the FEC with the exception of Independent Expenditure-Only committees (IEOCs) and Committees with Non-</t>
  </si>
  <si>
    <t xml:space="preserve"> Contribution Accounts.</t>
  </si>
  <si>
    <t>Other</t>
  </si>
  <si>
    <t>Total Other</t>
  </si>
  <si>
    <t>Johnson, Gary Earl (L)</t>
  </si>
  <si>
    <t>Roemer, Charles E. 'Buddy' III (O)</t>
  </si>
  <si>
    <t>Stein, Jill (G)</t>
  </si>
  <si>
    <t>Independent Expenditures Made For or Against 2012 Presidential Candidates Through December 31, 2012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</si>
</sst>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sz val="12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Times New Roman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2" borderId="0" xfId="0" applyNumberFormat="1" applyFont="1" applyFill="1" applyAlignment="1">
      <alignment horizontal="center"/>
    </xf>
    <xf numFmtId="2" fontId="0" fillId="0" borderId="0" xfId="0" applyNumberFormat="1"/>
    <xf numFmtId="0" fontId="2" fillId="0" borderId="0" xfId="0" applyFont="1"/>
    <xf numFmtId="164" fontId="1" fillId="0" borderId="0" xfId="0" applyNumberFormat="1" applyFont="1" applyFill="1" applyAlignment="1">
      <alignment horizontal="center"/>
    </xf>
    <xf numFmtId="164" fontId="0" fillId="2" borderId="0" xfId="0" applyNumberFormat="1" applyFill="1"/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ill="1"/>
    <xf numFmtId="164" fontId="5" fillId="0" borderId="0" xfId="0" applyNumberFormat="1" applyFont="1"/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2" zoomScaleNormal="100" workbookViewId="0">
      <selection activeCell="G28" sqref="G28:H30"/>
    </sheetView>
  </sheetViews>
  <sheetFormatPr defaultRowHeight="15.75"/>
  <cols>
    <col min="1" max="1" width="0.75" customWidth="1"/>
    <col min="2" max="2" width="25.5" customWidth="1"/>
    <col min="3" max="3" width="9.75" style="1" customWidth="1"/>
    <col min="4" max="4" width="11.5" style="1" customWidth="1"/>
    <col min="5" max="5" width="11" style="1" customWidth="1"/>
    <col min="6" max="6" width="11.875" style="1" bestFit="1" customWidth="1"/>
    <col min="7" max="7" width="11.125" style="1" customWidth="1"/>
    <col min="8" max="8" width="12.625" style="1" customWidth="1"/>
    <col min="9" max="9" width="9.75" style="1" customWidth="1"/>
    <col min="10" max="10" width="11.875" style="1" bestFit="1" customWidth="1"/>
    <col min="11" max="12" width="10.875" style="1" bestFit="1" customWidth="1"/>
    <col min="13" max="13" width="13.25" customWidth="1"/>
    <col min="14" max="14" width="12.25" customWidth="1"/>
  </cols>
  <sheetData>
    <row r="1" spans="1:14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8.5" customHeight="1">
      <c r="C3" s="16" t="s">
        <v>19</v>
      </c>
      <c r="D3" s="16"/>
      <c r="E3" s="16" t="s">
        <v>24</v>
      </c>
      <c r="F3" s="16"/>
      <c r="G3" s="18" t="s">
        <v>27</v>
      </c>
      <c r="H3" s="16"/>
      <c r="I3" s="16" t="s">
        <v>18</v>
      </c>
      <c r="J3" s="16"/>
      <c r="K3" s="17" t="s">
        <v>25</v>
      </c>
      <c r="L3" s="17"/>
      <c r="M3" s="16" t="s">
        <v>20</v>
      </c>
      <c r="N3" s="16"/>
    </row>
    <row r="4" spans="1:14">
      <c r="C4" s="7" t="s">
        <v>15</v>
      </c>
      <c r="D4" s="4" t="s">
        <v>17</v>
      </c>
      <c r="E4" s="7" t="s">
        <v>21</v>
      </c>
      <c r="F4" s="4" t="s">
        <v>22</v>
      </c>
      <c r="G4" s="7" t="s">
        <v>21</v>
      </c>
      <c r="H4" s="4" t="s">
        <v>22</v>
      </c>
      <c r="I4" s="7" t="s">
        <v>21</v>
      </c>
      <c r="J4" s="4" t="s">
        <v>22</v>
      </c>
      <c r="K4" s="7" t="s">
        <v>21</v>
      </c>
      <c r="L4" s="4" t="s">
        <v>22</v>
      </c>
      <c r="M4" s="7" t="s">
        <v>21</v>
      </c>
      <c r="N4" s="4" t="s">
        <v>22</v>
      </c>
    </row>
    <row r="5" spans="1:14">
      <c r="C5" s="2"/>
      <c r="D5" s="2"/>
      <c r="E5" s="2"/>
      <c r="F5" s="2"/>
      <c r="G5" s="7"/>
      <c r="H5" s="10"/>
      <c r="I5" s="2"/>
      <c r="J5" s="2"/>
      <c r="K5" s="2"/>
      <c r="L5" s="2"/>
    </row>
    <row r="6" spans="1:14">
      <c r="A6" s="3" t="s">
        <v>8</v>
      </c>
      <c r="B6" s="3"/>
      <c r="G6" s="11"/>
    </row>
    <row r="7" spans="1:14">
      <c r="A7" s="3"/>
      <c r="B7" s="13" t="s">
        <v>0</v>
      </c>
      <c r="C7" s="1">
        <v>0</v>
      </c>
      <c r="D7" s="8">
        <v>0</v>
      </c>
      <c r="E7" s="1">
        <v>1408.53</v>
      </c>
      <c r="F7" s="8">
        <v>0</v>
      </c>
      <c r="G7" s="1">
        <v>0</v>
      </c>
      <c r="H7" s="8">
        <v>0</v>
      </c>
      <c r="I7" s="1">
        <v>0</v>
      </c>
      <c r="J7" s="8">
        <v>0</v>
      </c>
      <c r="K7" s="1">
        <v>0</v>
      </c>
      <c r="L7" s="8">
        <v>0</v>
      </c>
      <c r="M7" s="1">
        <f>SUM(C7+E7+G7+I7+K7)</f>
        <v>1408.53</v>
      </c>
      <c r="N7" s="8">
        <f>SUM(D7+F7+H7+J7+L7)</f>
        <v>0</v>
      </c>
    </row>
    <row r="8" spans="1:14">
      <c r="A8" s="3"/>
      <c r="B8" s="13" t="s">
        <v>1</v>
      </c>
      <c r="C8" s="1">
        <v>0</v>
      </c>
      <c r="D8" s="8">
        <v>0</v>
      </c>
      <c r="E8" s="1">
        <v>258060.35</v>
      </c>
      <c r="F8" s="8">
        <v>900</v>
      </c>
      <c r="G8" s="1">
        <v>0</v>
      </c>
      <c r="H8" s="8">
        <v>0</v>
      </c>
      <c r="I8" s="1">
        <v>0</v>
      </c>
      <c r="J8" s="8">
        <v>0</v>
      </c>
      <c r="K8" s="1">
        <v>0</v>
      </c>
      <c r="L8" s="8">
        <v>0</v>
      </c>
      <c r="M8" s="1">
        <f t="shared" ref="M8:M16" si="0">SUM(C8+E8+G8+I8+K8)</f>
        <v>258060.35</v>
      </c>
      <c r="N8" s="8">
        <f t="shared" ref="N8:N16" si="1">SUM(D8+F8+H8+J8+L8)</f>
        <v>900</v>
      </c>
    </row>
    <row r="9" spans="1:14">
      <c r="A9" s="3"/>
      <c r="B9" s="13" t="s">
        <v>2</v>
      </c>
      <c r="C9" s="1">
        <v>3743.16</v>
      </c>
      <c r="D9" s="8">
        <v>0</v>
      </c>
      <c r="E9" s="1">
        <v>13594048.23</v>
      </c>
      <c r="F9" s="8">
        <v>18760437.329999998</v>
      </c>
      <c r="G9" s="1">
        <v>0</v>
      </c>
      <c r="H9" s="8">
        <v>78385.600000000006</v>
      </c>
      <c r="I9" s="1">
        <v>0</v>
      </c>
      <c r="J9" s="8">
        <v>0</v>
      </c>
      <c r="K9" s="1">
        <v>0</v>
      </c>
      <c r="L9" s="8">
        <v>120</v>
      </c>
      <c r="M9" s="1">
        <f t="shared" si="0"/>
        <v>13597791.390000001</v>
      </c>
      <c r="N9" s="8">
        <f t="shared" si="1"/>
        <v>18838942.93</v>
      </c>
    </row>
    <row r="10" spans="1:14">
      <c r="A10" s="3"/>
      <c r="B10" s="13" t="s">
        <v>13</v>
      </c>
      <c r="C10" s="1">
        <v>375</v>
      </c>
      <c r="D10" s="8">
        <v>0</v>
      </c>
      <c r="E10" s="1">
        <v>2804234.28</v>
      </c>
      <c r="F10" s="8">
        <v>0</v>
      </c>
      <c r="G10" s="1">
        <v>0</v>
      </c>
      <c r="H10" s="8">
        <v>0</v>
      </c>
      <c r="I10" s="1">
        <v>0</v>
      </c>
      <c r="J10" s="8">
        <v>0</v>
      </c>
      <c r="K10" s="1">
        <v>0</v>
      </c>
      <c r="L10" s="8">
        <v>0</v>
      </c>
      <c r="M10" s="1">
        <f t="shared" si="0"/>
        <v>2804609.28</v>
      </c>
      <c r="N10" s="8">
        <f t="shared" si="1"/>
        <v>0</v>
      </c>
    </row>
    <row r="11" spans="1:14">
      <c r="A11" s="3"/>
      <c r="B11" s="13" t="s">
        <v>16</v>
      </c>
      <c r="C11" s="1">
        <v>0</v>
      </c>
      <c r="D11" s="8">
        <v>0</v>
      </c>
      <c r="E11" s="1">
        <v>0</v>
      </c>
      <c r="F11" s="8">
        <v>0</v>
      </c>
      <c r="G11" s="1">
        <v>0</v>
      </c>
      <c r="H11" s="8">
        <v>0</v>
      </c>
      <c r="I11" s="1">
        <v>0</v>
      </c>
      <c r="J11" s="8">
        <v>0</v>
      </c>
      <c r="K11" s="1">
        <v>0</v>
      </c>
      <c r="L11" s="8">
        <v>0</v>
      </c>
      <c r="M11" s="1">
        <f t="shared" si="0"/>
        <v>0</v>
      </c>
      <c r="N11" s="8">
        <f t="shared" si="1"/>
        <v>0</v>
      </c>
    </row>
    <row r="12" spans="1:14">
      <c r="A12" s="3"/>
      <c r="B12" s="13" t="s">
        <v>4</v>
      </c>
      <c r="C12" s="1">
        <v>15999.14</v>
      </c>
      <c r="D12" s="8">
        <v>0</v>
      </c>
      <c r="E12" s="1">
        <v>3982435.46</v>
      </c>
      <c r="F12" s="8">
        <v>1728.84</v>
      </c>
      <c r="G12" s="1">
        <v>12233</v>
      </c>
      <c r="H12" s="8">
        <v>0</v>
      </c>
      <c r="I12" s="1">
        <v>0</v>
      </c>
      <c r="J12" s="8">
        <v>0</v>
      </c>
      <c r="K12" s="1">
        <v>0</v>
      </c>
      <c r="L12" s="8">
        <v>131260.34</v>
      </c>
      <c r="M12" s="1">
        <f t="shared" si="0"/>
        <v>4010667.6</v>
      </c>
      <c r="N12" s="8">
        <f t="shared" si="1"/>
        <v>132989.18</v>
      </c>
    </row>
    <row r="13" spans="1:14">
      <c r="A13" s="3"/>
      <c r="B13" s="13" t="s">
        <v>5</v>
      </c>
      <c r="C13" s="1">
        <v>0</v>
      </c>
      <c r="D13" s="8">
        <v>0</v>
      </c>
      <c r="E13" s="1">
        <v>0</v>
      </c>
      <c r="F13" s="8">
        <v>0</v>
      </c>
      <c r="G13" s="1">
        <v>0</v>
      </c>
      <c r="H13" s="8">
        <v>0</v>
      </c>
      <c r="I13" s="1">
        <v>0</v>
      </c>
      <c r="J13" s="8">
        <v>0</v>
      </c>
      <c r="K13" s="1">
        <v>0</v>
      </c>
      <c r="L13" s="8">
        <v>0</v>
      </c>
      <c r="M13" s="1">
        <f t="shared" si="0"/>
        <v>0</v>
      </c>
      <c r="N13" s="8">
        <f t="shared" si="1"/>
        <v>0</v>
      </c>
    </row>
    <row r="14" spans="1:14">
      <c r="A14" s="3"/>
      <c r="B14" s="13" t="s">
        <v>14</v>
      </c>
      <c r="C14" s="1">
        <v>0</v>
      </c>
      <c r="D14" s="8">
        <v>0</v>
      </c>
      <c r="E14" s="1">
        <v>4162697.29</v>
      </c>
      <c r="F14" s="8">
        <v>20935.73</v>
      </c>
      <c r="G14" s="1">
        <v>0</v>
      </c>
      <c r="H14" s="8">
        <v>0</v>
      </c>
      <c r="I14" s="1">
        <v>0</v>
      </c>
      <c r="J14" s="8">
        <v>0</v>
      </c>
      <c r="K14" s="1">
        <v>5000</v>
      </c>
      <c r="L14" s="8">
        <v>0</v>
      </c>
      <c r="M14" s="1">
        <f t="shared" si="0"/>
        <v>4167697.29</v>
      </c>
      <c r="N14" s="8">
        <f t="shared" si="1"/>
        <v>20935.73</v>
      </c>
    </row>
    <row r="15" spans="1:14">
      <c r="A15" s="3"/>
      <c r="B15" s="13" t="s">
        <v>6</v>
      </c>
      <c r="C15" s="1">
        <v>3567005.08</v>
      </c>
      <c r="D15" s="8">
        <v>5983862.46</v>
      </c>
      <c r="E15" s="1">
        <v>28389733.190000001</v>
      </c>
      <c r="F15" s="8">
        <v>77202170</v>
      </c>
      <c r="G15" s="1">
        <v>42000.51</v>
      </c>
      <c r="H15" s="8">
        <v>777177.5</v>
      </c>
      <c r="I15" s="1">
        <v>2743731.19</v>
      </c>
      <c r="J15" s="8">
        <v>1223.3499999999999</v>
      </c>
      <c r="K15" s="1">
        <v>29524857.240000002</v>
      </c>
      <c r="L15" s="8">
        <v>10970187.939999999</v>
      </c>
      <c r="M15" s="1">
        <f t="shared" si="0"/>
        <v>64267327.210000008</v>
      </c>
      <c r="N15" s="8">
        <f t="shared" si="1"/>
        <v>94934621.249999985</v>
      </c>
    </row>
    <row r="16" spans="1:14">
      <c r="A16" s="3"/>
      <c r="B16" s="13" t="s">
        <v>7</v>
      </c>
      <c r="C16" s="1">
        <v>33866.68</v>
      </c>
      <c r="D16" s="8">
        <v>61452</v>
      </c>
      <c r="E16" s="1">
        <v>139056.37</v>
      </c>
      <c r="F16" s="8">
        <v>20874392.960000001</v>
      </c>
      <c r="G16" s="1">
        <v>6739221.29</v>
      </c>
      <c r="H16" s="8">
        <v>0</v>
      </c>
      <c r="I16" s="1">
        <v>0</v>
      </c>
      <c r="J16" s="8">
        <v>0</v>
      </c>
      <c r="K16" s="1">
        <v>702774.0199999999</v>
      </c>
      <c r="L16" s="8">
        <v>7478.07</v>
      </c>
      <c r="M16" s="1">
        <f t="shared" si="0"/>
        <v>7614918.3599999994</v>
      </c>
      <c r="N16" s="8">
        <f t="shared" si="1"/>
        <v>20943323.030000001</v>
      </c>
    </row>
    <row r="17" spans="1:18">
      <c r="A17" s="3"/>
      <c r="B17" s="3"/>
      <c r="G17" s="11"/>
      <c r="M17" s="1"/>
      <c r="N17" s="1"/>
    </row>
    <row r="18" spans="1:18">
      <c r="A18" s="3"/>
      <c r="B18" s="3"/>
      <c r="G18" s="11"/>
      <c r="L18"/>
      <c r="M18" s="1"/>
      <c r="N18" s="1"/>
    </row>
    <row r="19" spans="1:18">
      <c r="A19" s="3" t="s">
        <v>9</v>
      </c>
      <c r="B19" s="3"/>
      <c r="G19" s="11"/>
      <c r="M19" s="1"/>
      <c r="N19" s="1"/>
    </row>
    <row r="20" spans="1:18">
      <c r="A20" s="3"/>
      <c r="B20" s="13" t="s">
        <v>3</v>
      </c>
      <c r="C20" s="1">
        <v>2760667.94</v>
      </c>
      <c r="D20" s="8">
        <v>13640156.289999999</v>
      </c>
      <c r="E20" s="1">
        <v>13395441.02</v>
      </c>
      <c r="F20" s="8">
        <v>189322238.12</v>
      </c>
      <c r="G20" s="1">
        <v>187569.04</v>
      </c>
      <c r="H20" s="8">
        <v>456786.71</v>
      </c>
      <c r="I20" s="1">
        <v>123027.72</v>
      </c>
      <c r="J20" s="8">
        <v>41413604.82</v>
      </c>
      <c r="K20" s="1">
        <v>4735165.3999999994</v>
      </c>
      <c r="L20" s="8">
        <v>85641200.640000001</v>
      </c>
      <c r="M20" s="1">
        <f t="shared" ref="M20:N20" si="2">SUM(C20+E20+G20+I20+K20)</f>
        <v>21201871.119999997</v>
      </c>
      <c r="N20" s="8">
        <f t="shared" si="2"/>
        <v>330473986.57999998</v>
      </c>
    </row>
    <row r="21" spans="1:18" s="1" customFormat="1">
      <c r="P21"/>
      <c r="Q21"/>
      <c r="R21"/>
    </row>
    <row r="22" spans="1:18">
      <c r="A22" s="3" t="s">
        <v>30</v>
      </c>
      <c r="B22" s="3"/>
      <c r="G22" s="11"/>
    </row>
    <row r="23" spans="1:18">
      <c r="A23" s="3"/>
      <c r="B23" s="13" t="s">
        <v>32</v>
      </c>
      <c r="C23" s="1">
        <v>0</v>
      </c>
      <c r="D23" s="8">
        <v>0</v>
      </c>
      <c r="E23" s="1">
        <v>550124.32999999996</v>
      </c>
      <c r="F23" s="8">
        <v>0</v>
      </c>
      <c r="G23" s="1">
        <v>0</v>
      </c>
      <c r="H23" s="8">
        <v>0</v>
      </c>
      <c r="I23" s="1">
        <v>0</v>
      </c>
      <c r="J23" s="8">
        <v>0</v>
      </c>
      <c r="K23" s="1">
        <v>0</v>
      </c>
      <c r="L23" s="8">
        <v>0</v>
      </c>
      <c r="M23" s="1">
        <f t="shared" ref="M23:N25" si="3">SUM(C23+E23+G23+I23+K23)</f>
        <v>550124.32999999996</v>
      </c>
      <c r="N23" s="8">
        <f t="shared" si="3"/>
        <v>0</v>
      </c>
    </row>
    <row r="24" spans="1:18">
      <c r="A24" s="3"/>
      <c r="B24" s="13" t="s">
        <v>33</v>
      </c>
      <c r="C24" s="1">
        <v>54.33</v>
      </c>
      <c r="D24" s="8">
        <v>0</v>
      </c>
      <c r="E24" s="1">
        <v>0</v>
      </c>
      <c r="F24" s="8">
        <v>0</v>
      </c>
      <c r="G24" s="1">
        <v>0</v>
      </c>
      <c r="H24" s="8">
        <v>0</v>
      </c>
      <c r="I24" s="1">
        <v>0</v>
      </c>
      <c r="J24" s="8">
        <v>0</v>
      </c>
      <c r="K24" s="1">
        <v>0</v>
      </c>
      <c r="L24" s="8">
        <v>0</v>
      </c>
      <c r="M24" s="1">
        <f t="shared" si="3"/>
        <v>54.33</v>
      </c>
      <c r="N24" s="8">
        <f t="shared" si="3"/>
        <v>0</v>
      </c>
    </row>
    <row r="25" spans="1:18">
      <c r="A25" s="3"/>
      <c r="B25" s="13" t="s">
        <v>34</v>
      </c>
      <c r="C25" s="1">
        <v>0</v>
      </c>
      <c r="D25" s="8">
        <v>0</v>
      </c>
      <c r="E25" s="1">
        <v>0</v>
      </c>
      <c r="F25" s="8">
        <v>0</v>
      </c>
      <c r="G25" s="1">
        <v>0</v>
      </c>
      <c r="H25" s="8">
        <v>0</v>
      </c>
      <c r="I25" s="1">
        <v>0</v>
      </c>
      <c r="J25" s="8">
        <v>0</v>
      </c>
      <c r="K25" s="1">
        <v>0</v>
      </c>
      <c r="L25" s="8">
        <v>0</v>
      </c>
      <c r="M25" s="1">
        <f t="shared" si="3"/>
        <v>0</v>
      </c>
      <c r="N25" s="8">
        <f t="shared" si="3"/>
        <v>0</v>
      </c>
    </row>
    <row r="26" spans="1:18">
      <c r="A26" s="3"/>
      <c r="B26" s="3"/>
      <c r="G26" s="11"/>
    </row>
    <row r="27" spans="1:18">
      <c r="A27" s="3"/>
      <c r="B27" s="3"/>
      <c r="G27" s="11"/>
    </row>
    <row r="28" spans="1:18">
      <c r="A28" s="3" t="s">
        <v>10</v>
      </c>
      <c r="B28" s="3"/>
      <c r="C28" s="1">
        <f t="shared" ref="C28:M28" si="4">SUM(C7:C16)</f>
        <v>3620989.06</v>
      </c>
      <c r="D28" s="8">
        <f t="shared" si="4"/>
        <v>6045314.46</v>
      </c>
      <c r="E28" s="1">
        <f t="shared" si="4"/>
        <v>53331673.699999996</v>
      </c>
      <c r="F28" s="8">
        <f t="shared" si="4"/>
        <v>116860564.86000001</v>
      </c>
      <c r="G28" s="1">
        <f t="shared" si="4"/>
        <v>6793454.7999999998</v>
      </c>
      <c r="H28" s="8">
        <f t="shared" si="4"/>
        <v>855563.1</v>
      </c>
      <c r="I28" s="1">
        <f t="shared" si="4"/>
        <v>2743731.19</v>
      </c>
      <c r="J28" s="8">
        <f t="shared" si="4"/>
        <v>1223.3499999999999</v>
      </c>
      <c r="K28" s="1">
        <f t="shared" si="4"/>
        <v>30232631.260000002</v>
      </c>
      <c r="L28" s="8">
        <f t="shared" si="4"/>
        <v>11109046.35</v>
      </c>
      <c r="M28" s="1">
        <f t="shared" si="4"/>
        <v>96722480.010000005</v>
      </c>
      <c r="N28" s="8">
        <f t="shared" ref="N28:N30" si="5">SUM(D28+F28+H28+J28+L28)</f>
        <v>134871712.12</v>
      </c>
    </row>
    <row r="29" spans="1:18">
      <c r="A29" s="3" t="s">
        <v>11</v>
      </c>
      <c r="B29" s="3"/>
      <c r="C29" s="1">
        <f t="shared" ref="C29:M29" si="6">SUM(C20)</f>
        <v>2760667.94</v>
      </c>
      <c r="D29" s="8">
        <f t="shared" si="6"/>
        <v>13640156.289999999</v>
      </c>
      <c r="E29" s="1">
        <f t="shared" si="6"/>
        <v>13395441.02</v>
      </c>
      <c r="F29" s="8">
        <f t="shared" si="6"/>
        <v>189322238.12</v>
      </c>
      <c r="G29" s="1">
        <f t="shared" si="6"/>
        <v>187569.04</v>
      </c>
      <c r="H29" s="8">
        <f t="shared" si="6"/>
        <v>456786.71</v>
      </c>
      <c r="I29" s="1">
        <f t="shared" si="6"/>
        <v>123027.72</v>
      </c>
      <c r="J29" s="8">
        <f t="shared" si="6"/>
        <v>41413604.82</v>
      </c>
      <c r="K29" s="1">
        <f t="shared" si="6"/>
        <v>4735165.3999999994</v>
      </c>
      <c r="L29" s="8">
        <f t="shared" si="6"/>
        <v>85641200.640000001</v>
      </c>
      <c r="M29" s="11">
        <f t="shared" si="6"/>
        <v>21201871.119999997</v>
      </c>
      <c r="N29" s="8">
        <f t="shared" si="5"/>
        <v>330473986.57999998</v>
      </c>
    </row>
    <row r="30" spans="1:18">
      <c r="A30" s="3" t="s">
        <v>31</v>
      </c>
      <c r="B30" s="3"/>
      <c r="C30" s="1">
        <f t="shared" ref="C30:L30" si="7">SUM(C23:C25)</f>
        <v>54.33</v>
      </c>
      <c r="D30" s="8">
        <f t="shared" si="7"/>
        <v>0</v>
      </c>
      <c r="E30" s="1">
        <f t="shared" si="7"/>
        <v>550124.32999999996</v>
      </c>
      <c r="F30" s="8">
        <f t="shared" si="7"/>
        <v>0</v>
      </c>
      <c r="G30" s="1">
        <f t="shared" si="7"/>
        <v>0</v>
      </c>
      <c r="H30" s="8">
        <f t="shared" si="7"/>
        <v>0</v>
      </c>
      <c r="I30" s="1">
        <f t="shared" si="7"/>
        <v>0</v>
      </c>
      <c r="J30" s="8">
        <f t="shared" si="7"/>
        <v>0</v>
      </c>
      <c r="K30" s="1">
        <f t="shared" si="7"/>
        <v>0</v>
      </c>
      <c r="L30" s="8">
        <f t="shared" si="7"/>
        <v>0</v>
      </c>
      <c r="M30" s="1">
        <f t="shared" ref="M30" si="8">SUM(M23:M25)</f>
        <v>550178.65999999992</v>
      </c>
      <c r="N30" s="8">
        <f t="shared" si="5"/>
        <v>0</v>
      </c>
    </row>
    <row r="31" spans="1:18">
      <c r="A31" s="3"/>
      <c r="B31" s="3"/>
      <c r="G31" s="11"/>
      <c r="I31" s="5"/>
      <c r="J31" s="5"/>
    </row>
    <row r="32" spans="1:18">
      <c r="A32" s="3"/>
      <c r="B32" s="3"/>
      <c r="G32" s="11"/>
      <c r="I32" s="5"/>
      <c r="J32" s="5"/>
    </row>
    <row r="33" spans="1:14">
      <c r="A33" s="3" t="s">
        <v>12</v>
      </c>
      <c r="B33" s="3"/>
      <c r="C33" s="12">
        <f>SUM(C28:C30)</f>
        <v>6381711.3300000001</v>
      </c>
      <c r="D33" s="8">
        <f t="shared" ref="D33:N33" si="9">SUM(D28:D30)</f>
        <v>19685470.75</v>
      </c>
      <c r="E33" s="12">
        <f t="shared" si="9"/>
        <v>67277239.049999997</v>
      </c>
      <c r="F33" s="8">
        <f t="shared" si="9"/>
        <v>306182802.98000002</v>
      </c>
      <c r="G33" s="12">
        <f t="shared" si="9"/>
        <v>6981023.8399999999</v>
      </c>
      <c r="H33" s="8">
        <f t="shared" si="9"/>
        <v>1312349.81</v>
      </c>
      <c r="I33" s="12">
        <f t="shared" si="9"/>
        <v>2866758.91</v>
      </c>
      <c r="J33" s="8">
        <f t="shared" si="9"/>
        <v>41414828.170000002</v>
      </c>
      <c r="K33" s="12">
        <f t="shared" si="9"/>
        <v>34967796.660000004</v>
      </c>
      <c r="L33" s="8">
        <f t="shared" si="9"/>
        <v>96750246.989999995</v>
      </c>
      <c r="M33" s="12">
        <f t="shared" si="9"/>
        <v>118474529.78999999</v>
      </c>
      <c r="N33" s="8">
        <f t="shared" si="9"/>
        <v>465345698.69999999</v>
      </c>
    </row>
    <row r="35" spans="1:14">
      <c r="A35" s="6" t="s">
        <v>28</v>
      </c>
    </row>
    <row r="36" spans="1:14">
      <c r="B36" s="6" t="s">
        <v>29</v>
      </c>
    </row>
    <row r="37" spans="1:14">
      <c r="A37" s="6" t="s">
        <v>26</v>
      </c>
      <c r="B37" s="6"/>
    </row>
    <row r="38" spans="1:14">
      <c r="A38" s="6"/>
      <c r="B38" s="6"/>
    </row>
    <row r="39" spans="1:14">
      <c r="B39" s="9"/>
    </row>
  </sheetData>
  <mergeCells count="8">
    <mergeCell ref="A1:N1"/>
    <mergeCell ref="A2:N2"/>
    <mergeCell ref="C3:D3"/>
    <mergeCell ref="E3:F3"/>
    <mergeCell ref="I3:J3"/>
    <mergeCell ref="K3:L3"/>
    <mergeCell ref="M3:N3"/>
    <mergeCell ref="G3:H3"/>
  </mergeCells>
  <pageMargins left="0.17" right="0.17" top="0.17" bottom="0.17" header="0.17" footer="0.17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 Table 3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J. Hilland</dc:creator>
  <cp:lastModifiedBy>win7admn</cp:lastModifiedBy>
  <cp:lastPrinted>2013-04-05T22:21:59Z</cp:lastPrinted>
  <dcterms:created xsi:type="dcterms:W3CDTF">2012-01-29T20:53:15Z</dcterms:created>
  <dcterms:modified xsi:type="dcterms:W3CDTF">2013-04-16T13:15:43Z</dcterms:modified>
</cp:coreProperties>
</file>