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2" i="1"/>
  <c r="H32"/>
  <c r="G32"/>
  <c r="F32"/>
  <c r="E32"/>
  <c r="D32"/>
  <c r="C32"/>
  <c r="I31"/>
  <c r="H31"/>
  <c r="G31"/>
  <c r="F31"/>
  <c r="E31"/>
  <c r="D31"/>
  <c r="C31"/>
  <c r="I30"/>
  <c r="I34" s="1"/>
  <c r="H30"/>
  <c r="H34" s="1"/>
  <c r="G30"/>
  <c r="G34" s="1"/>
  <c r="F30"/>
  <c r="F34" s="1"/>
  <c r="E30"/>
  <c r="E34" s="1"/>
  <c r="D30"/>
  <c r="D34" s="1"/>
  <c r="C30"/>
  <c r="C34" s="1"/>
  <c r="J17"/>
  <c r="J16"/>
  <c r="J15"/>
  <c r="J12"/>
  <c r="J11"/>
  <c r="J10"/>
  <c r="J9"/>
  <c r="J8"/>
  <c r="J30" s="1"/>
  <c r="J28"/>
  <c r="J27"/>
  <c r="J26"/>
  <c r="J32" s="1"/>
  <c r="J23"/>
  <c r="J22"/>
  <c r="J21"/>
  <c r="J31" s="1"/>
  <c r="J34" l="1"/>
</calcChain>
</file>

<file path=xl/sharedStrings.xml><?xml version="1.0" encoding="utf-8"?>
<sst xmlns="http://schemas.openxmlformats.org/spreadsheetml/2006/main" count="153" uniqueCount="93">
  <si>
    <t>CANDIDATE</t>
  </si>
  <si>
    <t>Alexander</t>
  </si>
  <si>
    <t>Bauer</t>
  </si>
  <si>
    <t>Bradley</t>
  </si>
  <si>
    <t>Browne</t>
  </si>
  <si>
    <t>Buchanan</t>
  </si>
  <si>
    <t>Bush</t>
  </si>
  <si>
    <t>Dole</t>
  </si>
  <si>
    <t>Forbes</t>
  </si>
  <si>
    <t>Gore</t>
  </si>
  <si>
    <t>LaRouche</t>
  </si>
  <si>
    <t>McCain</t>
  </si>
  <si>
    <t>Quayle</t>
  </si>
  <si>
    <t>Smith</t>
  </si>
  <si>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</si>
  <si>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</si>
  <si>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</si>
  <si>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</si>
  <si>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</si>
  <si>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</si>
  <si>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</si>
  <si>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</si>
  <si>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</si>
  <si>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</si>
  <si>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</si>
  <si>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</si>
  <si>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</si>
  <si>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</si>
  <si>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</si>
  <si>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</si>
  <si>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</si>
  <si>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</si>
  <si>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</si>
  <si>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</si>
  <si>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Democrats</t>
  </si>
  <si>
    <t>Total Republican</t>
  </si>
  <si>
    <t>Total Democrats</t>
  </si>
  <si>
    <t>Grand Total</t>
  </si>
  <si>
    <t>Others</t>
  </si>
  <si>
    <t>Hatch</t>
  </si>
  <si>
    <t>Keyes</t>
  </si>
  <si>
    <t>Hagelin</t>
  </si>
  <si>
    <t>Total Others</t>
  </si>
  <si>
    <t>Presidential Pre-Nomination Campaign Receipts Through March 31, 1999</t>
  </si>
  <si>
    <t>C00342220</t>
  </si>
  <si>
    <t>Q1</t>
  </si>
  <si>
    <t>C00342774</t>
  </si>
  <si>
    <t>C00341818</t>
  </si>
  <si>
    <t>C00357582</t>
  </si>
  <si>
    <t>M3</t>
  </si>
  <si>
    <t>M4</t>
  </si>
  <si>
    <t>M2</t>
  </si>
  <si>
    <t>C00301093</t>
  </si>
  <si>
    <t>C00343509</t>
  </si>
  <si>
    <t>C00343889</t>
  </si>
  <si>
    <t>C00343772</t>
  </si>
  <si>
    <t>C00342204</t>
  </si>
  <si>
    <t>C00329706</t>
  </si>
  <si>
    <t>C00342154</t>
  </si>
  <si>
    <t>C00342667</t>
  </si>
  <si>
    <t>C00342139</t>
  </si>
  <si>
    <t>CMTE_ID</t>
  </si>
  <si>
    <t>CVG_END_DT</t>
  </si>
  <si>
    <t>RPT_YR</t>
  </si>
  <si>
    <t>RPT_TP</t>
  </si>
  <si>
    <t>NVL(VS.FED_FUNDS_PER,0)</t>
  </si>
  <si>
    <t>NVL(VS.INDV_CONTB,0)</t>
  </si>
  <si>
    <t>NVL(VS.INDV_REF,0)</t>
  </si>
  <si>
    <t>NVL(VS.OTH_CMTE_CONTB,0)</t>
  </si>
  <si>
    <t>NVL(VS.OTH_CMTE_REF,0)</t>
  </si>
  <si>
    <t>NVL(VS.CAND_CNTB,0)</t>
  </si>
  <si>
    <t>NVL(VS.CAND_LOAN,0)</t>
  </si>
  <si>
    <t>NVL(VS.CAND_LOAN_REPYMNT,0)</t>
  </si>
  <si>
    <t>NVL(VS.OTH_LOANS,0)</t>
  </si>
  <si>
    <t>NVL(VS.OTH_LOAN_REPYMTS,0)</t>
  </si>
  <si>
    <t>NVL(VS.TRANF_FROM_OTHER_AUTH_CMTE,0)</t>
  </si>
  <si>
    <t>NVL(VS.OTHER_RECEIPTS,0)</t>
  </si>
  <si>
    <t>SUM(NVL(VS.FED_FUNDS_PER,0))</t>
  </si>
  <si>
    <t>SUM(NVL(VS.INDV_CONTB,0)-NVL(VS.INDV_REF,0))</t>
  </si>
  <si>
    <t>SUM(NVL(VS.OTH_CMTE_CONTB,0)-NVL(VS.OTH_CMTE_REF,0))</t>
  </si>
  <si>
    <t>SUM(NVL(VS.CAND_CNTB,0)+NVL(VS.CAND_LOAN,0)-NVL(VS.CAND_LOAN_REPYMNT,0))</t>
  </si>
  <si>
    <t>SUM(NVL(VS.OTH_LOANS,0)-NVL(VS.OTH_LOAN_REPYMTS,0))</t>
  </si>
  <si>
    <t>SUM(NVL(VS.TRANF_FROM_OTHER_AUTH_CMTE,0))</t>
  </si>
  <si>
    <t>SUM(NVL(VS.OTHER_RECEIPTS,0))</t>
  </si>
  <si>
    <t xml:space="preserve">July </t>
  </si>
  <si>
    <t>Mid-Year</t>
  </si>
  <si>
    <t>October</t>
  </si>
  <si>
    <t>Hatch*</t>
  </si>
  <si>
    <t>Keyes**</t>
  </si>
  <si>
    <t>Hagelin***</t>
  </si>
  <si>
    <t>* First Financial Report for 2000 Cycle - 1999 October Quarterly</t>
  </si>
  <si>
    <t>** First Financial Report for 2000 Cycle - 1999 Mid-Year</t>
  </si>
  <si>
    <t>*** First Financial Report for 2000 Cycle - 1999 July Quarterly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</si>
</sst>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topLeftCell="A13" workbookViewId="0">
      <selection activeCell="A30" sqref="A30:XFD30"/>
    </sheetView>
  </sheetViews>
  <sheetFormatPr defaultRowHeight="15"/>
  <cols>
    <col min="1" max="1" width="3.28515625" customWidth="1"/>
    <col min="2" max="2" width="9.28515625" customWidth="1"/>
    <col min="3" max="3" width="9.140625" style="1" bestFit="1" customWidth="1"/>
    <col min="4" max="4" width="16.7109375" style="1" customWidth="1"/>
    <col min="5" max="5" width="16.85546875" style="1" customWidth="1"/>
    <col min="6" max="6" width="18.42578125" style="1" customWidth="1"/>
    <col min="7" max="8" width="12.42578125" style="1" bestFit="1" customWidth="1"/>
    <col min="9" max="9" width="10.85546875" style="1" bestFit="1" customWidth="1"/>
    <col min="10" max="10" width="14.42578125" style="1" bestFit="1" customWidth="1"/>
  </cols>
  <sheetData>
    <row r="1" spans="1:10">
      <c r="F1" s="2" t="s">
        <v>43</v>
      </c>
    </row>
    <row r="2" spans="1:10">
      <c r="F2" s="2"/>
    </row>
    <row r="3" spans="1:10">
      <c r="C3" s="2" t="s">
        <v>14</v>
      </c>
      <c r="D3" s="2" t="s">
        <v>15</v>
      </c>
      <c r="E3" s="2" t="s">
        <v>15</v>
      </c>
      <c r="F3" s="2" t="s">
        <v>16</v>
      </c>
      <c r="G3" s="2" t="s">
        <v>17</v>
      </c>
      <c r="H3" s="2" t="s">
        <v>18</v>
      </c>
      <c r="I3" s="2"/>
      <c r="J3" s="2"/>
    </row>
    <row r="4" spans="1:10">
      <c r="C4" s="2" t="s">
        <v>19</v>
      </c>
      <c r="D4" s="2" t="s">
        <v>20</v>
      </c>
      <c r="E4" s="2" t="s">
        <v>21</v>
      </c>
      <c r="F4" s="2" t="s">
        <v>22</v>
      </c>
      <c r="G4" s="2" t="s">
        <v>23</v>
      </c>
      <c r="H4" s="2" t="s">
        <v>24</v>
      </c>
      <c r="I4" s="2" t="s">
        <v>25</v>
      </c>
      <c r="J4" s="2"/>
    </row>
    <row r="5" spans="1:10">
      <c r="C5" s="2" t="s">
        <v>26</v>
      </c>
      <c r="D5" s="2" t="s">
        <v>27</v>
      </c>
      <c r="E5" s="2" t="s">
        <v>27</v>
      </c>
      <c r="F5" s="2" t="s">
        <v>28</v>
      </c>
      <c r="G5" s="2" t="s">
        <v>29</v>
      </c>
      <c r="H5" s="2" t="s">
        <v>30</v>
      </c>
      <c r="I5" s="2" t="s">
        <v>31</v>
      </c>
      <c r="J5" s="2" t="s">
        <v>32</v>
      </c>
    </row>
    <row r="7" spans="1:10">
      <c r="A7" s="3" t="s">
        <v>33</v>
      </c>
      <c r="B7" s="3"/>
    </row>
    <row r="8" spans="1:10">
      <c r="A8" s="3"/>
      <c r="B8" t="s">
        <v>1</v>
      </c>
      <c r="C8" s="1">
        <v>0</v>
      </c>
      <c r="D8" s="1">
        <v>657150</v>
      </c>
      <c r="E8" s="1">
        <v>33500</v>
      </c>
      <c r="F8" s="1">
        <v>21000</v>
      </c>
      <c r="G8" s="1">
        <v>0</v>
      </c>
      <c r="H8" s="1">
        <v>37084</v>
      </c>
      <c r="I8" s="1">
        <v>0</v>
      </c>
      <c r="J8" s="1">
        <f>SUM(C8:I8)</f>
        <v>748734</v>
      </c>
    </row>
    <row r="9" spans="1:10">
      <c r="A9" s="3"/>
      <c r="B9" t="s">
        <v>2</v>
      </c>
      <c r="C9" s="1">
        <v>0</v>
      </c>
      <c r="D9" s="1">
        <v>1366886</v>
      </c>
      <c r="E9" s="1">
        <v>4000</v>
      </c>
      <c r="F9" s="1">
        <v>0</v>
      </c>
      <c r="G9" s="1">
        <v>0</v>
      </c>
      <c r="H9" s="1">
        <v>0</v>
      </c>
      <c r="I9" s="1">
        <v>0</v>
      </c>
      <c r="J9" s="1">
        <f t="shared" ref="J9:J17" si="0">SUM(C9:I9)</f>
        <v>1370886</v>
      </c>
    </row>
    <row r="10" spans="1:10">
      <c r="A10" s="3"/>
      <c r="B10" t="s">
        <v>6</v>
      </c>
      <c r="C10" s="1">
        <v>0</v>
      </c>
      <c r="D10" s="1">
        <v>7474082</v>
      </c>
      <c r="E10" s="1">
        <v>115700</v>
      </c>
      <c r="F10" s="1">
        <v>0</v>
      </c>
      <c r="G10" s="1">
        <v>0</v>
      </c>
      <c r="J10" s="1">
        <f t="shared" si="0"/>
        <v>7589782</v>
      </c>
    </row>
    <row r="11" spans="1:10">
      <c r="A11" s="3"/>
      <c r="B11" t="s">
        <v>7</v>
      </c>
      <c r="C11" s="1">
        <v>0</v>
      </c>
      <c r="D11" s="1">
        <v>668753</v>
      </c>
      <c r="E11" s="1">
        <v>16500</v>
      </c>
      <c r="F11" s="1">
        <v>0</v>
      </c>
      <c r="G11" s="1">
        <v>0</v>
      </c>
      <c r="J11" s="1">
        <f t="shared" si="0"/>
        <v>685253</v>
      </c>
    </row>
    <row r="12" spans="1:10">
      <c r="A12" s="3"/>
      <c r="B12" t="s">
        <v>8</v>
      </c>
      <c r="C12" s="1">
        <v>0</v>
      </c>
      <c r="D12" s="1">
        <v>16538</v>
      </c>
      <c r="E12" s="1">
        <v>0</v>
      </c>
      <c r="F12" s="1">
        <v>740000</v>
      </c>
      <c r="G12" s="1">
        <v>0</v>
      </c>
      <c r="J12" s="1">
        <f t="shared" si="0"/>
        <v>756538</v>
      </c>
    </row>
    <row r="13" spans="1:10">
      <c r="A13" s="3"/>
      <c r="B13" t="s">
        <v>87</v>
      </c>
    </row>
    <row r="14" spans="1:10">
      <c r="A14" s="3"/>
      <c r="B14" t="s">
        <v>88</v>
      </c>
    </row>
    <row r="15" spans="1:10">
      <c r="A15" s="3"/>
      <c r="B15" t="s">
        <v>11</v>
      </c>
      <c r="C15" s="1">
        <v>0</v>
      </c>
      <c r="D15" s="1">
        <v>1678335</v>
      </c>
      <c r="E15" s="1">
        <v>113195</v>
      </c>
      <c r="F15" s="1">
        <v>0</v>
      </c>
      <c r="G15" s="1">
        <v>0</v>
      </c>
      <c r="H15" s="1">
        <v>1962733</v>
      </c>
      <c r="I15" s="1">
        <v>18154</v>
      </c>
      <c r="J15" s="1">
        <f t="shared" si="0"/>
        <v>3772417</v>
      </c>
    </row>
    <row r="16" spans="1:10">
      <c r="A16" s="3"/>
      <c r="B16" t="s">
        <v>12</v>
      </c>
      <c r="C16" s="1">
        <v>0</v>
      </c>
      <c r="D16" s="1">
        <v>2024112</v>
      </c>
      <c r="E16" s="1">
        <v>27275</v>
      </c>
      <c r="F16" s="1">
        <v>1000</v>
      </c>
      <c r="G16" s="1">
        <v>0</v>
      </c>
      <c r="H16" s="1">
        <v>0</v>
      </c>
      <c r="I16" s="1">
        <v>45000</v>
      </c>
      <c r="J16" s="1">
        <f t="shared" si="0"/>
        <v>2097387</v>
      </c>
    </row>
    <row r="17" spans="1:10">
      <c r="A17" s="3"/>
      <c r="B17" t="s">
        <v>13</v>
      </c>
      <c r="C17" s="1">
        <v>0</v>
      </c>
      <c r="D17" s="1">
        <v>226474</v>
      </c>
      <c r="E17" s="1">
        <v>15000</v>
      </c>
      <c r="F17" s="1">
        <v>0</v>
      </c>
      <c r="G17" s="1">
        <v>0</v>
      </c>
      <c r="H17" s="1">
        <v>75000</v>
      </c>
      <c r="I17" s="1">
        <v>0</v>
      </c>
      <c r="J17" s="1">
        <f t="shared" si="0"/>
        <v>316474</v>
      </c>
    </row>
    <row r="18" spans="1:10">
      <c r="A18" s="3"/>
      <c r="B18" s="3"/>
    </row>
    <row r="19" spans="1:10">
      <c r="A19" s="3"/>
      <c r="B19" s="3"/>
    </row>
    <row r="20" spans="1:10">
      <c r="A20" s="3" t="s">
        <v>34</v>
      </c>
      <c r="B20" s="3"/>
    </row>
    <row r="21" spans="1:10">
      <c r="A21" s="3"/>
      <c r="B21" t="s">
        <v>3</v>
      </c>
      <c r="C21" s="1">
        <v>0</v>
      </c>
      <c r="D21" s="1">
        <v>4275689</v>
      </c>
      <c r="E21" s="1">
        <v>0</v>
      </c>
      <c r="F21" s="1">
        <v>494</v>
      </c>
      <c r="G21" s="1">
        <v>0</v>
      </c>
      <c r="H21" s="1">
        <v>0</v>
      </c>
      <c r="I21" s="1">
        <v>5218</v>
      </c>
      <c r="J21" s="1">
        <f t="shared" ref="J21:J23" si="1">SUM(C21:I21)</f>
        <v>4281401</v>
      </c>
    </row>
    <row r="22" spans="1:10">
      <c r="A22" s="3"/>
      <c r="B22" t="s">
        <v>9</v>
      </c>
      <c r="C22" s="1">
        <v>0</v>
      </c>
      <c r="D22" s="1">
        <v>8881976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f t="shared" si="1"/>
        <v>8881976</v>
      </c>
    </row>
    <row r="23" spans="1:10">
      <c r="A23" s="3"/>
      <c r="B23" t="s">
        <v>10</v>
      </c>
      <c r="C23" s="1">
        <v>0</v>
      </c>
      <c r="D23" s="1">
        <v>50275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f t="shared" si="1"/>
        <v>50275</v>
      </c>
    </row>
    <row r="24" spans="1:10">
      <c r="A24" s="3"/>
    </row>
    <row r="25" spans="1:10">
      <c r="A25" s="3" t="s">
        <v>38</v>
      </c>
    </row>
    <row r="26" spans="1:10">
      <c r="A26" s="3"/>
      <c r="B26" t="s">
        <v>5</v>
      </c>
      <c r="C26" s="1">
        <v>0</v>
      </c>
      <c r="D26" s="1">
        <v>66110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f t="shared" ref="J26:J28" si="2">SUM(C26:I26)</f>
        <v>66110</v>
      </c>
    </row>
    <row r="27" spans="1:10">
      <c r="A27" s="3"/>
      <c r="B27" t="s">
        <v>89</v>
      </c>
      <c r="J27" s="1">
        <f t="shared" si="2"/>
        <v>0</v>
      </c>
    </row>
    <row r="28" spans="1:10">
      <c r="A28" s="3"/>
      <c r="B28" t="s">
        <v>4</v>
      </c>
      <c r="C28" s="1">
        <v>0</v>
      </c>
      <c r="D28" s="1">
        <v>110010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f t="shared" si="2"/>
        <v>110010</v>
      </c>
    </row>
    <row r="29" spans="1:10">
      <c r="A29" s="3"/>
      <c r="B29" s="3"/>
    </row>
    <row r="30" spans="1:10">
      <c r="A30" s="3" t="s">
        <v>35</v>
      </c>
      <c r="B30" s="3"/>
      <c r="C30" s="1">
        <f>C19+SUM(C8:C17)</f>
        <v>0</v>
      </c>
      <c r="D30" s="1">
        <f t="shared" ref="D30:J30" si="3">D19+SUM(D8:D17)</f>
        <v>14112330</v>
      </c>
      <c r="E30" s="1">
        <f t="shared" si="3"/>
        <v>325170</v>
      </c>
      <c r="F30" s="1">
        <f t="shared" si="3"/>
        <v>762000</v>
      </c>
      <c r="G30" s="1">
        <f t="shared" si="3"/>
        <v>0</v>
      </c>
      <c r="H30" s="1">
        <f t="shared" si="3"/>
        <v>2074817</v>
      </c>
      <c r="I30" s="1">
        <f t="shared" si="3"/>
        <v>63154</v>
      </c>
      <c r="J30" s="1">
        <f t="shared" si="3"/>
        <v>17337471</v>
      </c>
    </row>
    <row r="31" spans="1:10">
      <c r="A31" s="3" t="s">
        <v>36</v>
      </c>
      <c r="B31" s="3"/>
      <c r="C31" s="1">
        <f>SUM(C21:C23)</f>
        <v>0</v>
      </c>
      <c r="D31" s="1">
        <f t="shared" ref="D31:J31" si="4">SUM(D21:D23)</f>
        <v>13207940</v>
      </c>
      <c r="E31" s="1">
        <f t="shared" si="4"/>
        <v>0</v>
      </c>
      <c r="F31" s="1">
        <f t="shared" si="4"/>
        <v>494</v>
      </c>
      <c r="G31" s="1">
        <f t="shared" si="4"/>
        <v>0</v>
      </c>
      <c r="H31" s="1">
        <f t="shared" si="4"/>
        <v>0</v>
      </c>
      <c r="I31" s="1">
        <f t="shared" si="4"/>
        <v>5218</v>
      </c>
      <c r="J31" s="1">
        <f t="shared" si="4"/>
        <v>13213652</v>
      </c>
    </row>
    <row r="32" spans="1:10">
      <c r="A32" s="3" t="s">
        <v>42</v>
      </c>
      <c r="B32" s="3"/>
      <c r="C32" s="1">
        <f>SUM(C26:C28)</f>
        <v>0</v>
      </c>
      <c r="D32" s="1">
        <f t="shared" ref="D32:J32" si="5">SUM(D26:D28)</f>
        <v>176120</v>
      </c>
      <c r="E32" s="1">
        <f t="shared" si="5"/>
        <v>0</v>
      </c>
      <c r="F32" s="1">
        <f t="shared" si="5"/>
        <v>0</v>
      </c>
      <c r="G32" s="1">
        <f t="shared" si="5"/>
        <v>0</v>
      </c>
      <c r="H32" s="1">
        <f t="shared" si="5"/>
        <v>0</v>
      </c>
      <c r="I32" s="1">
        <f t="shared" si="5"/>
        <v>0</v>
      </c>
      <c r="J32" s="1">
        <f t="shared" si="5"/>
        <v>176120</v>
      </c>
    </row>
    <row r="33" spans="1:10">
      <c r="A33" s="3"/>
      <c r="B33" s="3"/>
    </row>
    <row r="34" spans="1:10">
      <c r="A34" s="3" t="s">
        <v>37</v>
      </c>
      <c r="B34" s="3"/>
      <c r="C34" s="1">
        <f>C30+C31+SUM(C30:C32)</f>
        <v>0</v>
      </c>
      <c r="D34" s="1">
        <f t="shared" ref="D34:J34" si="6">D30+D31+SUM(D30:D32)</f>
        <v>54816660</v>
      </c>
      <c r="E34" s="1">
        <f t="shared" si="6"/>
        <v>650340</v>
      </c>
      <c r="F34" s="1">
        <f t="shared" si="6"/>
        <v>1524988</v>
      </c>
      <c r="G34" s="1">
        <f t="shared" si="6"/>
        <v>0</v>
      </c>
      <c r="H34" s="1">
        <f t="shared" si="6"/>
        <v>4149634</v>
      </c>
      <c r="I34" s="1">
        <f t="shared" si="6"/>
        <v>136744</v>
      </c>
      <c r="J34" s="1">
        <f t="shared" si="6"/>
        <v>61278366</v>
      </c>
    </row>
    <row r="35" spans="1:10" ht="10.5" customHeight="1"/>
    <row r="36" spans="1:10">
      <c r="A36" t="s">
        <v>90</v>
      </c>
    </row>
    <row r="37" spans="1:10">
      <c r="A37" t="s">
        <v>91</v>
      </c>
    </row>
    <row r="38" spans="1:10">
      <c r="A38" t="s">
        <v>92</v>
      </c>
    </row>
  </sheetData>
  <pageMargins left="0.41" right="0.7" top="0.47" bottom="0.24" header="0.3" footer="0.17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topLeftCell="G1" workbookViewId="0">
      <selection activeCell="C20" sqref="C20:I22"/>
    </sheetView>
  </sheetViews>
  <sheetFormatPr defaultRowHeight="15"/>
  <cols>
    <col min="2" max="2" width="11.28515625" bestFit="1" customWidth="1"/>
    <col min="3" max="3" width="31.140625" bestFit="1" customWidth="1"/>
    <col min="4" max="4" width="47.7109375" bestFit="1" customWidth="1"/>
    <col min="5" max="5" width="58" bestFit="1" customWidth="1"/>
    <col min="6" max="6" width="81.42578125" bestFit="1" customWidth="1"/>
    <col min="7" max="7" width="57" customWidth="1"/>
    <col min="8" max="8" width="47.85546875" customWidth="1"/>
    <col min="9" max="9" width="31.42578125" customWidth="1"/>
    <col min="10" max="10" width="13" customWidth="1"/>
    <col min="11" max="11" width="12.28515625" customWidth="1"/>
    <col min="12" max="12" width="22.42578125" bestFit="1" customWidth="1"/>
    <col min="13" max="13" width="22.7109375" bestFit="1" customWidth="1"/>
  </cols>
  <sheetData>
    <row r="1" spans="1:9">
      <c r="B1" t="s">
        <v>0</v>
      </c>
      <c r="C1" t="s">
        <v>77</v>
      </c>
      <c r="D1" t="s">
        <v>78</v>
      </c>
      <c r="E1" t="s">
        <v>79</v>
      </c>
      <c r="F1" t="s">
        <v>80</v>
      </c>
      <c r="G1" t="s">
        <v>81</v>
      </c>
      <c r="H1" t="s">
        <v>82</v>
      </c>
      <c r="I1" t="s">
        <v>83</v>
      </c>
    </row>
    <row r="2" spans="1:9">
      <c r="A2" t="s">
        <v>1</v>
      </c>
      <c r="B2" t="s">
        <v>1</v>
      </c>
      <c r="C2">
        <v>0</v>
      </c>
      <c r="D2">
        <v>657150</v>
      </c>
      <c r="E2">
        <v>33500</v>
      </c>
      <c r="F2">
        <v>21000</v>
      </c>
      <c r="G2">
        <v>0</v>
      </c>
      <c r="H2">
        <v>37084</v>
      </c>
      <c r="I2">
        <v>0</v>
      </c>
    </row>
    <row r="3" spans="1:9">
      <c r="A3" t="s">
        <v>2</v>
      </c>
      <c r="B3" t="s">
        <v>2</v>
      </c>
      <c r="C3">
        <v>0</v>
      </c>
      <c r="D3">
        <v>1366886</v>
      </c>
      <c r="E3">
        <v>4000</v>
      </c>
      <c r="F3">
        <v>0</v>
      </c>
      <c r="G3">
        <v>0</v>
      </c>
      <c r="H3">
        <v>0</v>
      </c>
      <c r="I3">
        <v>0</v>
      </c>
    </row>
    <row r="4" spans="1:9">
      <c r="A4" t="s">
        <v>6</v>
      </c>
      <c r="B4" t="s">
        <v>6</v>
      </c>
      <c r="C4">
        <v>0</v>
      </c>
      <c r="D4">
        <v>7474082</v>
      </c>
      <c r="E4">
        <v>115700</v>
      </c>
      <c r="F4">
        <v>0</v>
      </c>
      <c r="G4">
        <v>0</v>
      </c>
    </row>
    <row r="5" spans="1:9">
      <c r="A5" t="s">
        <v>7</v>
      </c>
      <c r="B5" t="s">
        <v>7</v>
      </c>
      <c r="C5">
        <v>0</v>
      </c>
      <c r="D5">
        <v>668753</v>
      </c>
      <c r="E5">
        <v>16500</v>
      </c>
      <c r="F5">
        <v>0</v>
      </c>
      <c r="G5">
        <v>0</v>
      </c>
    </row>
    <row r="6" spans="1:9">
      <c r="A6" t="s">
        <v>8</v>
      </c>
      <c r="B6" t="s">
        <v>8</v>
      </c>
      <c r="C6">
        <v>0</v>
      </c>
      <c r="D6">
        <v>16538</v>
      </c>
      <c r="E6">
        <v>0</v>
      </c>
      <c r="F6">
        <v>740000</v>
      </c>
      <c r="G6">
        <v>0</v>
      </c>
    </row>
    <row r="7" spans="1:9">
      <c r="A7" t="s">
        <v>39</v>
      </c>
      <c r="C7" t="s">
        <v>86</v>
      </c>
      <c r="H7">
        <v>0</v>
      </c>
      <c r="I7">
        <v>0</v>
      </c>
    </row>
    <row r="8" spans="1:9">
      <c r="A8" t="s">
        <v>40</v>
      </c>
      <c r="C8" t="s">
        <v>85</v>
      </c>
      <c r="H8">
        <v>0</v>
      </c>
      <c r="I8">
        <v>0</v>
      </c>
    </row>
    <row r="9" spans="1:9">
      <c r="A9" t="s">
        <v>11</v>
      </c>
      <c r="B9" t="s">
        <v>11</v>
      </c>
      <c r="C9">
        <v>0</v>
      </c>
      <c r="D9">
        <v>1678335</v>
      </c>
      <c r="E9">
        <v>113195</v>
      </c>
      <c r="F9">
        <v>0</v>
      </c>
      <c r="G9">
        <v>0</v>
      </c>
      <c r="H9">
        <v>1962733</v>
      </c>
      <c r="I9">
        <v>18154</v>
      </c>
    </row>
    <row r="10" spans="1:9">
      <c r="A10" t="s">
        <v>12</v>
      </c>
      <c r="B10" t="s">
        <v>12</v>
      </c>
      <c r="C10">
        <v>0</v>
      </c>
      <c r="D10">
        <v>2024112</v>
      </c>
      <c r="E10">
        <v>27275</v>
      </c>
      <c r="F10">
        <v>1000</v>
      </c>
      <c r="G10">
        <v>0</v>
      </c>
      <c r="H10">
        <v>0</v>
      </c>
      <c r="I10">
        <v>45000</v>
      </c>
    </row>
    <row r="11" spans="1:9">
      <c r="A11" t="s">
        <v>13</v>
      </c>
      <c r="B11" t="s">
        <v>13</v>
      </c>
      <c r="C11">
        <v>0</v>
      </c>
      <c r="D11">
        <v>226474</v>
      </c>
      <c r="E11">
        <v>15000</v>
      </c>
      <c r="F11">
        <v>0</v>
      </c>
      <c r="G11">
        <v>0</v>
      </c>
      <c r="H11">
        <v>75000</v>
      </c>
      <c r="I11">
        <v>0</v>
      </c>
    </row>
    <row r="12" spans="1:9">
      <c r="A12" s="3"/>
    </row>
    <row r="13" spans="1:9">
      <c r="A13" s="3"/>
    </row>
    <row r="14" spans="1:9">
      <c r="A14" s="3"/>
    </row>
    <row r="15" spans="1:9">
      <c r="A15" t="s">
        <v>3</v>
      </c>
      <c r="B15" t="s">
        <v>3</v>
      </c>
      <c r="C15">
        <v>0</v>
      </c>
      <c r="D15">
        <v>4275689</v>
      </c>
      <c r="E15">
        <v>0</v>
      </c>
      <c r="F15">
        <v>494</v>
      </c>
      <c r="G15">
        <v>0</v>
      </c>
      <c r="H15">
        <v>0</v>
      </c>
      <c r="I15">
        <v>5218</v>
      </c>
    </row>
    <row r="16" spans="1:9">
      <c r="A16" t="s">
        <v>9</v>
      </c>
      <c r="B16" t="s">
        <v>9</v>
      </c>
      <c r="C16">
        <v>0</v>
      </c>
      <c r="D16">
        <v>8881976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 t="s">
        <v>10</v>
      </c>
      <c r="B17" t="s">
        <v>10</v>
      </c>
      <c r="C17">
        <v>0</v>
      </c>
      <c r="D17">
        <v>50275</v>
      </c>
      <c r="E17">
        <v>0</v>
      </c>
      <c r="F17">
        <v>0</v>
      </c>
      <c r="G17">
        <v>0</v>
      </c>
      <c r="H17">
        <v>0</v>
      </c>
      <c r="I17">
        <v>0</v>
      </c>
    </row>
    <row r="20" spans="1:9">
      <c r="A20" t="s">
        <v>5</v>
      </c>
      <c r="B20" t="s">
        <v>5</v>
      </c>
      <c r="C20">
        <v>0</v>
      </c>
      <c r="D20">
        <v>66110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 t="s">
        <v>41</v>
      </c>
      <c r="C21" t="s">
        <v>84</v>
      </c>
    </row>
    <row r="22" spans="1:9">
      <c r="A22" t="s">
        <v>4</v>
      </c>
      <c r="B22" t="s">
        <v>4</v>
      </c>
      <c r="C22">
        <v>0</v>
      </c>
      <c r="D22">
        <v>110010</v>
      </c>
      <c r="E22">
        <v>0</v>
      </c>
      <c r="F22">
        <v>0</v>
      </c>
      <c r="G22">
        <v>0</v>
      </c>
      <c r="H22">
        <v>0</v>
      </c>
      <c r="I22">
        <v>0</v>
      </c>
    </row>
  </sheetData>
  <sortState ref="C2:K14">
    <sortCondition ref="C2:C1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"/>
  <sheetViews>
    <sheetView workbookViewId="0">
      <selection activeCell="H20" sqref="H20"/>
    </sheetView>
  </sheetViews>
  <sheetFormatPr defaultRowHeight="15"/>
  <cols>
    <col min="1" max="1" width="11.28515625" bestFit="1" customWidth="1"/>
    <col min="2" max="2" width="10.140625" bestFit="1" customWidth="1"/>
    <col min="3" max="3" width="12.7109375" bestFit="1" customWidth="1"/>
    <col min="4" max="5" width="7.42578125" bestFit="1" customWidth="1"/>
    <col min="6" max="6" width="25.5703125" bestFit="1" customWidth="1"/>
    <col min="7" max="7" width="22.5703125" bestFit="1" customWidth="1"/>
    <col min="8" max="8" width="19.42578125" bestFit="1" customWidth="1"/>
    <col min="9" max="9" width="27.7109375" bestFit="1" customWidth="1"/>
    <col min="10" max="10" width="24.5703125" bestFit="1" customWidth="1"/>
    <col min="11" max="11" width="21.7109375" bestFit="1" customWidth="1"/>
    <col min="12" max="12" width="22" bestFit="1" customWidth="1"/>
    <col min="13" max="13" width="31.7109375" bestFit="1" customWidth="1"/>
    <col min="14" max="14" width="21.5703125" bestFit="1" customWidth="1"/>
    <col min="15" max="15" width="29.85546875" bestFit="1" customWidth="1"/>
    <col min="16" max="16" width="42.28515625" bestFit="1" customWidth="1"/>
    <col min="17" max="17" width="25.85546875" bestFit="1" customWidth="1"/>
  </cols>
  <sheetData>
    <row r="1" spans="1:17">
      <c r="A1" t="s">
        <v>0</v>
      </c>
      <c r="B1" t="s">
        <v>61</v>
      </c>
      <c r="C1" t="s">
        <v>62</v>
      </c>
      <c r="D1" t="s">
        <v>63</v>
      </c>
      <c r="E1" t="s">
        <v>64</v>
      </c>
      <c r="F1" t="s">
        <v>65</v>
      </c>
      <c r="G1" t="s">
        <v>66</v>
      </c>
      <c r="H1" t="s">
        <v>67</v>
      </c>
      <c r="I1" t="s">
        <v>68</v>
      </c>
      <c r="J1" t="s">
        <v>69</v>
      </c>
      <c r="K1" t="s">
        <v>70</v>
      </c>
      <c r="L1" t="s">
        <v>71</v>
      </c>
      <c r="M1" t="s">
        <v>72</v>
      </c>
      <c r="N1" t="s">
        <v>73</v>
      </c>
      <c r="O1" t="s">
        <v>74</v>
      </c>
      <c r="P1" t="s">
        <v>75</v>
      </c>
      <c r="Q1" t="s">
        <v>76</v>
      </c>
    </row>
    <row r="2" spans="1:17">
      <c r="A2" t="s">
        <v>1</v>
      </c>
      <c r="B2" t="s">
        <v>44</v>
      </c>
      <c r="C2">
        <v>19990331</v>
      </c>
      <c r="D2">
        <v>1999</v>
      </c>
      <c r="E2" t="s">
        <v>45</v>
      </c>
      <c r="F2">
        <v>0</v>
      </c>
      <c r="G2">
        <v>657150</v>
      </c>
      <c r="H2">
        <v>0</v>
      </c>
      <c r="I2">
        <v>33500</v>
      </c>
      <c r="J2">
        <v>0</v>
      </c>
      <c r="K2">
        <v>21000</v>
      </c>
      <c r="L2">
        <v>0</v>
      </c>
      <c r="M2">
        <v>0</v>
      </c>
      <c r="N2">
        <v>0</v>
      </c>
      <c r="O2">
        <v>0</v>
      </c>
      <c r="P2">
        <v>37084</v>
      </c>
      <c r="Q2">
        <v>0</v>
      </c>
    </row>
    <row r="3" spans="1:17">
      <c r="A3" t="s">
        <v>2</v>
      </c>
      <c r="B3" t="s">
        <v>46</v>
      </c>
      <c r="C3">
        <v>19990331</v>
      </c>
      <c r="D3">
        <v>1999</v>
      </c>
      <c r="E3" t="s">
        <v>45</v>
      </c>
      <c r="F3">
        <v>0</v>
      </c>
      <c r="G3">
        <v>1368886</v>
      </c>
      <c r="H3">
        <v>2000</v>
      </c>
      <c r="I3">
        <v>4000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 t="s">
        <v>3</v>
      </c>
      <c r="B4" t="s">
        <v>47</v>
      </c>
      <c r="C4">
        <v>19990331</v>
      </c>
      <c r="D4">
        <v>1999</v>
      </c>
      <c r="E4" t="s">
        <v>45</v>
      </c>
      <c r="F4">
        <v>0</v>
      </c>
      <c r="G4">
        <v>4294789</v>
      </c>
      <c r="H4">
        <v>19100</v>
      </c>
      <c r="I4">
        <v>250</v>
      </c>
      <c r="J4">
        <v>250</v>
      </c>
      <c r="K4">
        <v>494</v>
      </c>
      <c r="L4">
        <v>0</v>
      </c>
      <c r="M4">
        <v>0</v>
      </c>
      <c r="N4">
        <v>0</v>
      </c>
      <c r="O4">
        <v>0</v>
      </c>
      <c r="P4">
        <v>0</v>
      </c>
      <c r="Q4">
        <v>5218</v>
      </c>
    </row>
    <row r="5" spans="1:17">
      <c r="A5" t="s">
        <v>4</v>
      </c>
      <c r="B5" t="s">
        <v>48</v>
      </c>
      <c r="C5">
        <v>19990228</v>
      </c>
      <c r="D5">
        <v>1999</v>
      </c>
      <c r="E5" t="s">
        <v>49</v>
      </c>
      <c r="F5">
        <v>0</v>
      </c>
      <c r="G5">
        <v>17128</v>
      </c>
      <c r="H5">
        <v>165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>
      <c r="A6" t="s">
        <v>4</v>
      </c>
      <c r="B6" t="s">
        <v>48</v>
      </c>
      <c r="C6">
        <v>19990331</v>
      </c>
      <c r="D6">
        <v>1999</v>
      </c>
      <c r="E6" t="s">
        <v>50</v>
      </c>
      <c r="F6">
        <v>0</v>
      </c>
      <c r="G6">
        <v>60654</v>
      </c>
      <c r="H6">
        <v>440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t="s">
        <v>4</v>
      </c>
      <c r="B7" t="s">
        <v>48</v>
      </c>
      <c r="C7">
        <v>19990131</v>
      </c>
      <c r="D7">
        <v>1999</v>
      </c>
      <c r="E7" t="s">
        <v>51</v>
      </c>
      <c r="F7">
        <v>0</v>
      </c>
      <c r="G7">
        <v>34023</v>
      </c>
      <c r="H7">
        <v>1190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t="s">
        <v>5</v>
      </c>
      <c r="B8" t="s">
        <v>52</v>
      </c>
      <c r="C8">
        <v>19990331</v>
      </c>
      <c r="D8">
        <v>1999</v>
      </c>
      <c r="E8" t="s">
        <v>45</v>
      </c>
      <c r="F8">
        <v>0</v>
      </c>
      <c r="G8">
        <v>66110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t="s">
        <v>6</v>
      </c>
      <c r="B9" t="s">
        <v>53</v>
      </c>
      <c r="C9">
        <v>19990331</v>
      </c>
      <c r="D9">
        <v>1999</v>
      </c>
      <c r="E9" t="s">
        <v>45</v>
      </c>
      <c r="F9">
        <v>0</v>
      </c>
      <c r="G9">
        <v>7474082</v>
      </c>
      <c r="H9">
        <v>0</v>
      </c>
      <c r="I9">
        <v>115700</v>
      </c>
      <c r="J9">
        <v>0</v>
      </c>
      <c r="K9">
        <v>0</v>
      </c>
      <c r="L9">
        <v>13810</v>
      </c>
      <c r="M9">
        <v>13810</v>
      </c>
      <c r="N9">
        <v>0</v>
      </c>
      <c r="O9">
        <v>0</v>
      </c>
      <c r="P9">
        <v>0</v>
      </c>
      <c r="Q9">
        <v>0</v>
      </c>
    </row>
    <row r="10" spans="1:17">
      <c r="A10" t="s">
        <v>7</v>
      </c>
      <c r="B10" t="s">
        <v>54</v>
      </c>
      <c r="C10">
        <v>19990331</v>
      </c>
      <c r="D10">
        <v>1999</v>
      </c>
      <c r="E10" t="s">
        <v>45</v>
      </c>
      <c r="F10">
        <v>0</v>
      </c>
      <c r="G10">
        <v>669753</v>
      </c>
      <c r="H10">
        <v>1000</v>
      </c>
      <c r="I10">
        <v>16500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 t="s">
        <v>8</v>
      </c>
      <c r="B11" t="s">
        <v>55</v>
      </c>
      <c r="C11">
        <v>19990331</v>
      </c>
      <c r="D11">
        <v>1999</v>
      </c>
      <c r="E11" t="s">
        <v>45</v>
      </c>
      <c r="F11">
        <v>0</v>
      </c>
      <c r="G11">
        <v>16538</v>
      </c>
      <c r="H11">
        <v>0</v>
      </c>
      <c r="I11">
        <v>0</v>
      </c>
      <c r="J11">
        <v>0</v>
      </c>
      <c r="K11">
        <v>740000</v>
      </c>
      <c r="L11">
        <v>0</v>
      </c>
      <c r="M11">
        <v>0</v>
      </c>
      <c r="N11">
        <v>0</v>
      </c>
      <c r="O11">
        <v>0</v>
      </c>
      <c r="P11">
        <v>0</v>
      </c>
      <c r="Q11">
        <v>6</v>
      </c>
    </row>
    <row r="12" spans="1:17">
      <c r="A12" t="s">
        <v>9</v>
      </c>
      <c r="B12" t="s">
        <v>56</v>
      </c>
      <c r="C12">
        <v>19990331</v>
      </c>
      <c r="D12">
        <v>1999</v>
      </c>
      <c r="E12" t="s">
        <v>45</v>
      </c>
      <c r="F12">
        <v>0</v>
      </c>
      <c r="G12">
        <v>8881976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 t="s">
        <v>10</v>
      </c>
      <c r="B13" t="s">
        <v>57</v>
      </c>
      <c r="C13">
        <v>19990331</v>
      </c>
      <c r="D13">
        <v>1999</v>
      </c>
      <c r="E13" t="s">
        <v>45</v>
      </c>
      <c r="F13">
        <v>0</v>
      </c>
      <c r="G13">
        <v>50875</v>
      </c>
      <c r="H13">
        <v>600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>
      <c r="A14" t="s">
        <v>11</v>
      </c>
      <c r="B14" t="s">
        <v>58</v>
      </c>
      <c r="C14">
        <v>19990331</v>
      </c>
      <c r="D14">
        <v>1999</v>
      </c>
      <c r="E14" t="s">
        <v>45</v>
      </c>
      <c r="F14">
        <v>0</v>
      </c>
      <c r="G14">
        <v>1678335</v>
      </c>
      <c r="H14">
        <v>0</v>
      </c>
      <c r="I14">
        <v>113195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1962733</v>
      </c>
      <c r="Q14">
        <v>18154</v>
      </c>
    </row>
    <row r="15" spans="1:17">
      <c r="A15" t="s">
        <v>12</v>
      </c>
      <c r="B15" t="s">
        <v>59</v>
      </c>
      <c r="C15">
        <v>19990331</v>
      </c>
      <c r="D15">
        <v>1999</v>
      </c>
      <c r="E15" t="s">
        <v>45</v>
      </c>
      <c r="F15">
        <v>0</v>
      </c>
      <c r="G15">
        <v>2030172</v>
      </c>
      <c r="H15">
        <v>6060</v>
      </c>
      <c r="I15">
        <v>27275</v>
      </c>
      <c r="J15">
        <v>0</v>
      </c>
      <c r="K15">
        <v>1000</v>
      </c>
      <c r="L15">
        <v>0</v>
      </c>
      <c r="M15">
        <v>0</v>
      </c>
      <c r="N15">
        <v>0</v>
      </c>
      <c r="O15">
        <v>0</v>
      </c>
      <c r="P15">
        <v>0</v>
      </c>
      <c r="Q15">
        <v>45000</v>
      </c>
    </row>
    <row r="16" spans="1:17">
      <c r="A16" t="s">
        <v>13</v>
      </c>
      <c r="B16" t="s">
        <v>60</v>
      </c>
      <c r="C16">
        <v>19990331</v>
      </c>
      <c r="D16">
        <v>1999</v>
      </c>
      <c r="E16" t="s">
        <v>45</v>
      </c>
      <c r="F16">
        <v>0</v>
      </c>
      <c r="G16">
        <v>219079</v>
      </c>
      <c r="H16">
        <v>100</v>
      </c>
      <c r="I16">
        <v>5000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75000</v>
      </c>
      <c r="Q16">
        <v>0</v>
      </c>
    </row>
    <row r="17" spans="1:17">
      <c r="A17" t="s">
        <v>13</v>
      </c>
      <c r="B17" t="s">
        <v>60</v>
      </c>
      <c r="C17">
        <v>19990131</v>
      </c>
      <c r="D17">
        <v>1999</v>
      </c>
      <c r="E17" t="s">
        <v>51</v>
      </c>
      <c r="F17">
        <v>0</v>
      </c>
      <c r="G17">
        <v>7495</v>
      </c>
      <c r="H17">
        <v>0</v>
      </c>
      <c r="I17">
        <v>10000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2012-02-17T19:47:29Z</cp:lastPrinted>
  <dcterms:created xsi:type="dcterms:W3CDTF">2012-02-13T19:25:24Z</dcterms:created>
  <dcterms:modified xsi:type="dcterms:W3CDTF">2014-06-09T13:15:50Z</dcterms:modified>
</cp:coreProperties>
</file>