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40" yWindow="3840" windowWidth="19740" windowHeight="17400" activeTab="0"/>
  </bookViews>
  <sheets>
    <sheet name="2020" sheetId="1" r:id="rId1"/>
    <sheet name="2016" sheetId="2" r:id="rId2"/>
    <sheet name="2012" sheetId="3" r:id="rId3"/>
    <sheet name="2008" sheetId="4" r:id="rId4"/>
    <sheet name="2004" sheetId="5" r:id="rId5"/>
    <sheet name="2000" sheetId="6" r:id="rId6"/>
    <sheet name="1996" sheetId="7" r:id="rId7"/>
    <sheet name="1992" sheetId="8" r:id="rId8"/>
    <sheet name="1988" sheetId="9" r:id="rId9"/>
    <sheet name="1984" sheetId="10" r:id="rId10"/>
    <sheet name="1980" sheetId="11" r:id="rId11"/>
    <sheet name="1976" sheetId="12" r:id="rId12"/>
  </sheets>
  <definedNames>
    <definedName name="_ftn1" localSheetId="5">'2000'!#REF!</definedName>
    <definedName name="_ftnref1" localSheetId="5">'2000'!#REF!</definedName>
  </definedNames>
  <calcPr fullCalcOnLoad="1"/>
</workbook>
</file>

<file path=xl/sharedStrings.xml><?xml version="1.0" encoding="utf-8"?>
<sst xmlns="http://schemas.openxmlformats.org/spreadsheetml/2006/main" count="268" uniqueCount="120">
  <si>
    <t xml:space="preserve">2000 Presidential Election </t>
  </si>
  <si>
    <t>Candidate</t>
  </si>
  <si>
    <t>Percentage of all funds</t>
  </si>
  <si>
    <t>Primary</t>
  </si>
  <si>
    <t>Gary Bauer (R)</t>
  </si>
  <si>
    <t xml:space="preserve">Bill Bradley (D)  </t>
  </si>
  <si>
    <t>Patrick Buchanan (Ref)</t>
  </si>
  <si>
    <t>Albert Gore (D)</t>
  </si>
  <si>
    <t>John Hagelin (NLP)</t>
  </si>
  <si>
    <t>Alan Keyes (R)</t>
  </si>
  <si>
    <t>Lyndon LaRouche (D)</t>
  </si>
  <si>
    <t>John McCain (R)</t>
  </si>
  <si>
    <t>Ralph Nader (G)</t>
  </si>
  <si>
    <t>Dan Quayle (R)</t>
  </si>
  <si>
    <t>Total Primary Funds</t>
  </si>
  <si>
    <t>Convention Committees</t>
  </si>
  <si>
    <t>Democratic Committee</t>
  </si>
  <si>
    <t>Republican Committee</t>
  </si>
  <si>
    <t>Reform Party Committee</t>
  </si>
  <si>
    <t>Total Convention Funds</t>
  </si>
  <si>
    <t>General</t>
  </si>
  <si>
    <t>George Bush (R)</t>
  </si>
  <si>
    <t>Patrick Buchanan (Reform)</t>
  </si>
  <si>
    <t>Total General Funds</t>
  </si>
  <si>
    <t>1996 Presidential Election</t>
  </si>
  <si>
    <t>Lamar Alexander (R)</t>
  </si>
  <si>
    <t>Patrick Buchanan (R)</t>
  </si>
  <si>
    <t>William Clinton (D)</t>
  </si>
  <si>
    <t>Robert Dole (R)</t>
  </si>
  <si>
    <t>Phil Gramm (R)</t>
  </si>
  <si>
    <t>Richard G. Lugar (R)</t>
  </si>
  <si>
    <t>Arlen Specter (R)</t>
  </si>
  <si>
    <t>Pete Wilson (R)</t>
  </si>
  <si>
    <t xml:space="preserve">Ross Perot </t>
  </si>
  <si>
    <t>1992 Presidential Election</t>
  </si>
  <si>
    <t>Larry Agran (D)</t>
  </si>
  <si>
    <t>Edmund Brown (D)</t>
  </si>
  <si>
    <t xml:space="preserve">  </t>
  </si>
  <si>
    <t>Pat Buchanan (R)</t>
  </si>
  <si>
    <t>Bill Clinton (D)</t>
  </si>
  <si>
    <t>Lenora Fulani (NA)</t>
  </si>
  <si>
    <t>Tom Harkin (D)</t>
  </si>
  <si>
    <t>Bob Kerrey (D)</t>
  </si>
  <si>
    <t>Paul Tsongas (D)</t>
  </si>
  <si>
    <t>Doug Wilder (D)</t>
  </si>
  <si>
    <t xml:space="preserve">General </t>
  </si>
  <si>
    <t>1988 Presidential Election</t>
  </si>
  <si>
    <t>Bruce Babbit (D)</t>
  </si>
  <si>
    <t>Michael Dukakis (D)</t>
  </si>
  <si>
    <t>Pete DuPont (R)</t>
  </si>
  <si>
    <t>Richard Gephardt (D)</t>
  </si>
  <si>
    <t>Alexander Haig (R)</t>
  </si>
  <si>
    <t>Gary Hart (D)</t>
  </si>
  <si>
    <t>Jesse Jackson (D)</t>
  </si>
  <si>
    <t>Jack Kemp (R)</t>
  </si>
  <si>
    <t>Pat Robertson (R)</t>
  </si>
  <si>
    <t>Paul Simon (D)</t>
  </si>
  <si>
    <t xml:space="preserve">1984 Presidential Election </t>
  </si>
  <si>
    <t>Reubin Askew (D)</t>
  </si>
  <si>
    <t>Alan Cranston (D)</t>
  </si>
  <si>
    <t>John Glenn (D)</t>
  </si>
  <si>
    <t>Ernest Hollings (D)</t>
  </si>
  <si>
    <t>Sonia Johnson (C)</t>
  </si>
  <si>
    <t>George McGovern (D)</t>
  </si>
  <si>
    <t>Walter Mondale (D)</t>
  </si>
  <si>
    <t>Ronald Reagan (R)</t>
  </si>
  <si>
    <t xml:space="preserve">1980 Presidential Election </t>
  </si>
  <si>
    <t>John Anderson (R)</t>
  </si>
  <si>
    <t>Howard Baker (R)</t>
  </si>
  <si>
    <t>Edmund Brown, Jr. (D)</t>
  </si>
  <si>
    <t>Jimmy Carter (D)</t>
  </si>
  <si>
    <t>Phillip M. Crane (R)</t>
  </si>
  <si>
    <t>Edward Kennedy (D)</t>
  </si>
  <si>
    <t>John Anderson (I)</t>
  </si>
  <si>
    <t>1976 Presidential Election</t>
  </si>
  <si>
    <t>Birch Bayh (D)</t>
  </si>
  <si>
    <t>Lloyd Bentson (D)</t>
  </si>
  <si>
    <t>Frank Church (D)</t>
  </si>
  <si>
    <t>Gerald Ford (R)</t>
  </si>
  <si>
    <t>Fred Harris (D)</t>
  </si>
  <si>
    <t>Henry Jackson (D)</t>
  </si>
  <si>
    <t>Ellen McCormack (D)</t>
  </si>
  <si>
    <t>Terry Sanford (D)</t>
  </si>
  <si>
    <t>Milton Shapp (D)</t>
  </si>
  <si>
    <t>Sargent Shriver (D)</t>
  </si>
  <si>
    <t>Morris Udall (D)</t>
  </si>
  <si>
    <t>George Wallace (D)</t>
  </si>
  <si>
    <t xml:space="preserve">2004 Presidential Election </t>
  </si>
  <si>
    <t>John Kerry (D)</t>
  </si>
  <si>
    <t>Clark For President, Inc. (D)</t>
  </si>
  <si>
    <t>Edwards for President (D)</t>
  </si>
  <si>
    <t>Gephardt for President (D)</t>
  </si>
  <si>
    <t>Kucinich For President, Inc. (D)</t>
  </si>
  <si>
    <t>LaRouche in 2004 (D)</t>
  </si>
  <si>
    <t>Lieberman For President (D)</t>
  </si>
  <si>
    <t>Sharpton 2004 (D)</t>
  </si>
  <si>
    <t xml:space="preserve">2008 Presidential Election </t>
  </si>
  <si>
    <t>Tancredo for a Secure America (R)</t>
  </si>
  <si>
    <t>Biden for President, Inc.(D)</t>
  </si>
  <si>
    <t>Hunter for President, Inc. (R)</t>
  </si>
  <si>
    <t>Kucinich for President 2008 (D)</t>
  </si>
  <si>
    <t>Chris Dodd for President, Inc (D)</t>
  </si>
  <si>
    <t>John Edwards for President (D)</t>
  </si>
  <si>
    <t>Mike Gravel for Presiden 2008 (L)</t>
  </si>
  <si>
    <t>Lyndon H. LaRouche(D)</t>
  </si>
  <si>
    <t>Funds Received</t>
  </si>
  <si>
    <t xml:space="preserve">2012 Presidential Election </t>
  </si>
  <si>
    <t>Funds Certified</t>
  </si>
  <si>
    <t>Barack Obama (D)</t>
  </si>
  <si>
    <t>Gary Johnson 2012, Inc. (Libertarian)</t>
  </si>
  <si>
    <t>Jill Stein for President (Green)</t>
  </si>
  <si>
    <t>Buddy Roemer for President, Inc.(Americans Elect and the Reform Party)</t>
  </si>
  <si>
    <t>Nader for President 2008 (I)</t>
  </si>
  <si>
    <t>Nader for President 2004 (Populist Party)</t>
  </si>
  <si>
    <t>(updated 9/27/13)</t>
  </si>
  <si>
    <t xml:space="preserve">2016 Presidential Election </t>
  </si>
  <si>
    <t>O'Malley for President (D)</t>
  </si>
  <si>
    <t>(updated 4/27/21)</t>
  </si>
  <si>
    <t xml:space="preserve">2020 Presidential Election </t>
  </si>
  <si>
    <t>No candidates received matching funds in the primary election.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</si>
</sst>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h:mm:ss\ AM/PM"/>
    <numFmt numFmtId="170" formatCode="General_)"/>
  </numFmts>
  <fonts count="53">
    <font>
      <sz val="10"/>
      <name val="Arial"/>
      <family val="0"/>
    </font>
    <font>
      <b/>
      <sz val="16"/>
      <name val="Arial Black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 Black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0" fontId="15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9" fillId="0" borderId="10" xfId="58" applyFont="1" applyFill="1" applyBorder="1" applyAlignment="1">
      <alignment/>
      <protection/>
    </xf>
    <xf numFmtId="0" fontId="9" fillId="0" borderId="0" xfId="58" applyFont="1" applyFill="1" applyBorder="1" applyAlignment="1">
      <alignment/>
      <protection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8" fontId="9" fillId="0" borderId="11" xfId="58" applyNumberFormat="1" applyFont="1" applyFill="1" applyBorder="1" applyAlignment="1">
      <alignment/>
      <protection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9" fillId="0" borderId="0" xfId="58" applyNumberFormat="1" applyFont="1" applyFill="1" applyBorder="1" applyAlignment="1">
      <alignment/>
      <protection/>
    </xf>
    <xf numFmtId="168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39" fontId="16" fillId="0" borderId="0" xfId="57" applyNumberFormat="1" applyFont="1" applyProtection="1">
      <alignment/>
      <protection/>
    </xf>
    <xf numFmtId="39" fontId="16" fillId="0" borderId="0" xfId="57" applyNumberFormat="1" applyFont="1" applyBorder="1" applyProtection="1">
      <alignment/>
      <protection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99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73.8515625" style="0" customWidth="1"/>
    <col min="2" max="2" width="22.421875" style="0" customWidth="1"/>
    <col min="3" max="3" width="23.140625" style="0" bestFit="1" customWidth="1"/>
    <col min="4" max="4" width="8.8515625" style="0" customWidth="1"/>
    <col min="5" max="5" width="11.57421875" style="0" bestFit="1" customWidth="1"/>
  </cols>
  <sheetData>
    <row r="1" spans="1:4" ht="24">
      <c r="A1" s="41" t="s">
        <v>118</v>
      </c>
      <c r="B1" s="41"/>
      <c r="C1" s="41"/>
      <c r="D1" s="41"/>
    </row>
    <row r="2" spans="1:4" ht="15">
      <c r="A2" s="42" t="s">
        <v>117</v>
      </c>
      <c r="B2" s="42"/>
      <c r="C2" s="42"/>
      <c r="D2" s="42"/>
    </row>
    <row r="3" spans="1:3" ht="15">
      <c r="A3" s="2"/>
      <c r="C3" s="1"/>
    </row>
    <row r="4" spans="1:3" ht="15">
      <c r="A4" s="27" t="s">
        <v>1</v>
      </c>
      <c r="B4" s="28" t="s">
        <v>107</v>
      </c>
      <c r="C4" s="28" t="s">
        <v>2</v>
      </c>
    </row>
    <row r="5" spans="1:3" ht="15">
      <c r="A5" s="3" t="s">
        <v>3</v>
      </c>
      <c r="C5" s="1"/>
    </row>
    <row r="6" spans="1:3" ht="15">
      <c r="A6" s="2" t="s">
        <v>119</v>
      </c>
      <c r="B6" s="25"/>
      <c r="C6" s="16"/>
    </row>
    <row r="7" spans="1:3" ht="15">
      <c r="A7" s="2"/>
      <c r="B7" s="25"/>
      <c r="C7" s="16"/>
    </row>
    <row r="8" spans="1:5" ht="15">
      <c r="A8" s="3" t="s">
        <v>14</v>
      </c>
      <c r="B8" s="34">
        <f>SUM(B6:B7)</f>
        <v>0</v>
      </c>
      <c r="C8" s="20"/>
      <c r="E8" s="39"/>
    </row>
    <row r="9" spans="1:3" ht="15">
      <c r="A9" s="2"/>
      <c r="B9" s="26"/>
      <c r="C9" s="21"/>
    </row>
    <row r="10" spans="1:3" ht="15">
      <c r="A10" s="3" t="s">
        <v>20</v>
      </c>
      <c r="B10" s="24"/>
      <c r="C10" s="21"/>
    </row>
    <row r="11" spans="1:3" ht="15">
      <c r="A11" s="2"/>
      <c r="B11" s="23"/>
      <c r="C11" s="9"/>
    </row>
    <row r="12" spans="1:5" ht="15">
      <c r="A12" s="2"/>
      <c r="B12" s="23"/>
      <c r="C12" s="9"/>
      <c r="E12" s="40"/>
    </row>
    <row r="13" spans="1:3" ht="15">
      <c r="A13" s="3" t="s">
        <v>23</v>
      </c>
      <c r="B13" s="33">
        <f>SUM(B11:B12)</f>
        <v>0</v>
      </c>
      <c r="C13" s="1"/>
    </row>
    <row r="14" spans="1:3" ht="12.75">
      <c r="A14" s="6"/>
      <c r="C14" s="1"/>
    </row>
    <row r="15" spans="2:5" ht="12">
      <c r="B15" s="10"/>
      <c r="C15" s="1"/>
      <c r="E15" s="40"/>
    </row>
    <row r="16" ht="12">
      <c r="C16" s="1"/>
    </row>
    <row r="17" ht="12">
      <c r="C17" s="1"/>
    </row>
    <row r="18" spans="2:3" ht="13.5">
      <c r="B18" s="37"/>
      <c r="C18" s="1"/>
    </row>
    <row r="19" spans="2:3" ht="13.5">
      <c r="B19" s="38"/>
      <c r="C19" s="1"/>
    </row>
    <row r="20" ht="13.5">
      <c r="B20" s="38"/>
    </row>
    <row r="21" ht="12">
      <c r="B21" s="17"/>
    </row>
    <row r="22" ht="12">
      <c r="B22" s="17"/>
    </row>
    <row r="23" ht="12">
      <c r="B23" s="17"/>
    </row>
  </sheetData>
  <sheetProtection/>
  <mergeCells count="2">
    <mergeCell ref="A1:D1"/>
    <mergeCell ref="A2:D2"/>
  </mergeCells>
  <printOptions/>
  <pageMargins left="0.34" right="0.17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6" activeCellId="2" sqref="B26 B21 B16"/>
    </sheetView>
  </sheetViews>
  <sheetFormatPr defaultColWidth="8.8515625" defaultRowHeight="12.75"/>
  <cols>
    <col min="1" max="1" width="26.8515625" style="0" customWidth="1"/>
    <col min="2" max="2" width="18.57421875" style="0" customWidth="1"/>
    <col min="3" max="3" width="6.421875" style="0" customWidth="1"/>
    <col min="4" max="4" width="23.140625" style="0" bestFit="1" customWidth="1"/>
  </cols>
  <sheetData>
    <row r="1" ht="24">
      <c r="A1" s="8" t="s">
        <v>57</v>
      </c>
    </row>
    <row r="2" ht="15">
      <c r="A2" s="2"/>
    </row>
    <row r="3" spans="1:4" ht="15">
      <c r="A3" s="27" t="s">
        <v>1</v>
      </c>
      <c r="B3" s="28" t="s">
        <v>105</v>
      </c>
      <c r="C3" s="31"/>
      <c r="D3" s="28" t="s">
        <v>2</v>
      </c>
    </row>
    <row r="4" ht="15">
      <c r="A4" s="3" t="s">
        <v>3</v>
      </c>
    </row>
    <row r="5" spans="1:5" ht="15">
      <c r="A5" s="2" t="s">
        <v>58</v>
      </c>
      <c r="B5" s="4">
        <v>976179.04</v>
      </c>
      <c r="D5" s="9">
        <v>0.026730420294201713</v>
      </c>
      <c r="E5" s="30"/>
    </row>
    <row r="6" spans="1:5" ht="15">
      <c r="A6" s="2" t="s">
        <v>59</v>
      </c>
      <c r="B6" s="4">
        <v>2113736.44</v>
      </c>
      <c r="D6" s="9">
        <v>0.057879816219337875</v>
      </c>
      <c r="E6" s="30"/>
    </row>
    <row r="7" spans="1:5" ht="15">
      <c r="A7" s="2" t="s">
        <v>60</v>
      </c>
      <c r="B7" s="4">
        <v>3325382.66</v>
      </c>
      <c r="D7" s="9">
        <v>0.09105796426529551</v>
      </c>
      <c r="E7" s="30"/>
    </row>
    <row r="8" spans="1:5" ht="15">
      <c r="A8" s="2" t="s">
        <v>52</v>
      </c>
      <c r="B8" s="4">
        <v>5333785.31</v>
      </c>
      <c r="D8" s="9">
        <v>0.14605345664391542</v>
      </c>
      <c r="E8" s="30"/>
    </row>
    <row r="9" spans="1:5" ht="15">
      <c r="A9" s="2" t="s">
        <v>61</v>
      </c>
      <c r="B9" s="4">
        <v>821599.85</v>
      </c>
      <c r="D9" s="9">
        <v>0.02249762431300828</v>
      </c>
      <c r="E9" s="30"/>
    </row>
    <row r="10" spans="1:5" ht="15">
      <c r="A10" s="2" t="s">
        <v>53</v>
      </c>
      <c r="B10" s="4">
        <v>3053185.4</v>
      </c>
      <c r="D10" s="9">
        <v>0.08360446765802344</v>
      </c>
      <c r="E10" s="30"/>
    </row>
    <row r="11" spans="1:5" ht="15">
      <c r="A11" s="2" t="s">
        <v>62</v>
      </c>
      <c r="B11" s="4">
        <v>193734.83</v>
      </c>
      <c r="D11" s="9">
        <v>0.005304983224722505</v>
      </c>
      <c r="E11" s="30"/>
    </row>
    <row r="12" spans="1:5" ht="15">
      <c r="A12" s="2" t="s">
        <v>10</v>
      </c>
      <c r="B12" s="4">
        <v>494145.59</v>
      </c>
      <c r="D12" s="9">
        <v>0.01353104171057215</v>
      </c>
      <c r="E12" s="30"/>
    </row>
    <row r="13" spans="1:5" ht="15">
      <c r="A13" s="2" t="s">
        <v>63</v>
      </c>
      <c r="B13" s="4">
        <v>612734.78</v>
      </c>
      <c r="D13" s="9">
        <v>0.01677833422675744</v>
      </c>
      <c r="E13" s="30"/>
    </row>
    <row r="14" spans="1:5" ht="15">
      <c r="A14" s="2" t="s">
        <v>64</v>
      </c>
      <c r="B14" s="4">
        <v>9494920.93</v>
      </c>
      <c r="D14" s="9">
        <v>0.2599965956235985</v>
      </c>
      <c r="E14" s="30"/>
    </row>
    <row r="15" spans="1:5" ht="15">
      <c r="A15" s="2" t="s">
        <v>65</v>
      </c>
      <c r="B15" s="4">
        <v>10100000</v>
      </c>
      <c r="D15" s="9">
        <v>0.2765652958205672</v>
      </c>
      <c r="E15" s="30"/>
    </row>
    <row r="16" spans="1:2" ht="15">
      <c r="A16" s="3" t="s">
        <v>14</v>
      </c>
      <c r="B16" s="33">
        <f>SUM(B5:B15)</f>
        <v>36519404.83</v>
      </c>
    </row>
    <row r="17" ht="15">
      <c r="A17" s="2"/>
    </row>
    <row r="18" ht="15">
      <c r="A18" s="3" t="s">
        <v>15</v>
      </c>
    </row>
    <row r="19" spans="1:4" ht="15">
      <c r="A19" s="2" t="s">
        <v>16</v>
      </c>
      <c r="B19" s="4">
        <v>8080000</v>
      </c>
      <c r="D19" s="9">
        <v>0.5</v>
      </c>
    </row>
    <row r="20" spans="1:4" ht="15">
      <c r="A20" s="2" t="s">
        <v>17</v>
      </c>
      <c r="B20" s="4">
        <v>8080000</v>
      </c>
      <c r="D20" s="9">
        <v>0.5</v>
      </c>
    </row>
    <row r="21" spans="1:4" ht="15">
      <c r="A21" s="3" t="s">
        <v>19</v>
      </c>
      <c r="B21" s="33">
        <f>SUM(B19:B20)</f>
        <v>16160000</v>
      </c>
      <c r="D21" s="21"/>
    </row>
    <row r="22" spans="1:4" ht="15">
      <c r="A22" s="2"/>
      <c r="D22" s="21"/>
    </row>
    <row r="23" spans="1:4" ht="15">
      <c r="A23" s="3" t="s">
        <v>20</v>
      </c>
      <c r="D23" s="21"/>
    </row>
    <row r="24" spans="1:4" ht="15">
      <c r="A24" s="2" t="s">
        <v>64</v>
      </c>
      <c r="B24" s="4">
        <v>40400000</v>
      </c>
      <c r="D24" s="9">
        <v>0.5</v>
      </c>
    </row>
    <row r="25" spans="1:4" ht="15">
      <c r="A25" s="2" t="s">
        <v>65</v>
      </c>
      <c r="B25" s="4">
        <v>40400000</v>
      </c>
      <c r="D25" s="9">
        <v>0.5</v>
      </c>
    </row>
    <row r="26" spans="1:2" ht="15">
      <c r="A26" s="3" t="s">
        <v>23</v>
      </c>
      <c r="B26" s="33">
        <f>SUM(B24:B25)</f>
        <v>80800000</v>
      </c>
    </row>
    <row r="27" ht="15">
      <c r="A27" s="2"/>
    </row>
    <row r="28" ht="15">
      <c r="A28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5" activeCellId="2" sqref="B26 B20 B15"/>
    </sheetView>
  </sheetViews>
  <sheetFormatPr defaultColWidth="8.8515625" defaultRowHeight="12.75"/>
  <cols>
    <col min="1" max="1" width="26.140625" style="0" customWidth="1"/>
    <col min="2" max="2" width="18.421875" style="0" bestFit="1" customWidth="1"/>
    <col min="3" max="3" width="6.140625" style="0" customWidth="1"/>
    <col min="4" max="4" width="23.140625" style="0" bestFit="1" customWidth="1"/>
    <col min="5" max="5" width="12.8515625" style="0" customWidth="1"/>
  </cols>
  <sheetData>
    <row r="1" ht="24">
      <c r="A1" s="8" t="s">
        <v>66</v>
      </c>
    </row>
    <row r="2" ht="15">
      <c r="A2" s="2"/>
    </row>
    <row r="3" spans="1:4" ht="15">
      <c r="A3" s="27" t="s">
        <v>1</v>
      </c>
      <c r="B3" s="28" t="s">
        <v>105</v>
      </c>
      <c r="C3" s="29"/>
      <c r="D3" s="27" t="s">
        <v>2</v>
      </c>
    </row>
    <row r="4" ht="15">
      <c r="A4" s="3" t="s">
        <v>3</v>
      </c>
    </row>
    <row r="5" spans="1:5" ht="15">
      <c r="A5" s="2" t="s">
        <v>67</v>
      </c>
      <c r="B5" s="4">
        <v>2733077.02</v>
      </c>
      <c r="D5" s="9">
        <v>0.08695299840150437</v>
      </c>
      <c r="E5" s="30"/>
    </row>
    <row r="6" spans="1:5" ht="15">
      <c r="A6" s="2" t="s">
        <v>68</v>
      </c>
      <c r="B6" s="4">
        <v>2635042.6</v>
      </c>
      <c r="D6" s="9">
        <v>0.08383402784078728</v>
      </c>
      <c r="E6" s="30"/>
    </row>
    <row r="7" spans="1:5" ht="15">
      <c r="A7" s="2" t="s">
        <v>69</v>
      </c>
      <c r="B7" s="4">
        <v>892249.14</v>
      </c>
      <c r="D7" s="9">
        <v>0.02838695634130488</v>
      </c>
      <c r="E7" s="30"/>
    </row>
    <row r="8" spans="1:5" ht="15">
      <c r="A8" s="2" t="s">
        <v>21</v>
      </c>
      <c r="B8" s="4">
        <v>5716246.56</v>
      </c>
      <c r="D8" s="9">
        <v>0.18186270432813664</v>
      </c>
      <c r="E8" s="30"/>
    </row>
    <row r="9" spans="1:5" ht="15">
      <c r="A9" s="2" t="s">
        <v>70</v>
      </c>
      <c r="B9" s="4">
        <v>5117854.45</v>
      </c>
      <c r="D9" s="9">
        <v>0.162824825847748</v>
      </c>
      <c r="E9" s="30"/>
    </row>
    <row r="10" spans="1:5" ht="15">
      <c r="A10" s="2" t="s">
        <v>71</v>
      </c>
      <c r="B10" s="4">
        <v>1899631.74</v>
      </c>
      <c r="D10" s="9">
        <v>0.060436890158209654</v>
      </c>
      <c r="E10" s="30"/>
    </row>
    <row r="11" spans="1:5" ht="15">
      <c r="A11" s="2" t="s">
        <v>28</v>
      </c>
      <c r="B11" s="4">
        <v>446226.09</v>
      </c>
      <c r="D11" s="9">
        <v>0.014196708035135999</v>
      </c>
      <c r="E11" s="30"/>
    </row>
    <row r="12" spans="1:5" ht="15">
      <c r="A12" s="2" t="s">
        <v>72</v>
      </c>
      <c r="B12" s="4">
        <v>4134815.72</v>
      </c>
      <c r="D12" s="9">
        <v>0.13154939361777487</v>
      </c>
      <c r="E12" s="30"/>
    </row>
    <row r="13" spans="1:5" ht="15">
      <c r="A13" s="2" t="s">
        <v>10</v>
      </c>
      <c r="B13" s="4">
        <v>526253.19</v>
      </c>
      <c r="D13" s="9">
        <v>0.01674277470192061</v>
      </c>
      <c r="E13" s="30"/>
    </row>
    <row r="14" spans="1:5" ht="15">
      <c r="A14" s="2" t="s">
        <v>65</v>
      </c>
      <c r="B14" s="4">
        <v>7330262.78</v>
      </c>
      <c r="D14" s="9">
        <v>0.2332127207274777</v>
      </c>
      <c r="E14" s="30"/>
    </row>
    <row r="15" spans="1:2" ht="15">
      <c r="A15" s="3" t="s">
        <v>14</v>
      </c>
      <c r="B15" s="32">
        <v>31431659.29</v>
      </c>
    </row>
    <row r="16" ht="15">
      <c r="A16" s="2"/>
    </row>
    <row r="17" ht="15">
      <c r="A17" s="3" t="s">
        <v>15</v>
      </c>
    </row>
    <row r="18" spans="1:4" ht="15">
      <c r="A18" s="2" t="s">
        <v>16</v>
      </c>
      <c r="B18" s="4">
        <v>4416000</v>
      </c>
      <c r="D18" s="9">
        <v>0.5</v>
      </c>
    </row>
    <row r="19" spans="1:4" ht="15">
      <c r="A19" s="2" t="s">
        <v>17</v>
      </c>
      <c r="B19" s="4">
        <v>4416000</v>
      </c>
      <c r="D19" s="9">
        <v>0.5</v>
      </c>
    </row>
    <row r="20" spans="1:4" ht="15">
      <c r="A20" s="3" t="s">
        <v>19</v>
      </c>
      <c r="B20" s="32">
        <v>8832000</v>
      </c>
      <c r="D20" s="21"/>
    </row>
    <row r="21" spans="1:4" ht="15">
      <c r="A21" s="2"/>
      <c r="D21" s="21"/>
    </row>
    <row r="22" spans="1:4" ht="15">
      <c r="A22" s="3" t="s">
        <v>20</v>
      </c>
      <c r="D22" s="21"/>
    </row>
    <row r="23" spans="1:4" ht="15">
      <c r="A23" s="2" t="s">
        <v>73</v>
      </c>
      <c r="B23" s="4">
        <v>4242304</v>
      </c>
      <c r="D23" s="9">
        <f>B23/B26</f>
        <v>0.06720768620866564</v>
      </c>
    </row>
    <row r="24" spans="1:4" ht="15">
      <c r="A24" s="2" t="s">
        <v>70</v>
      </c>
      <c r="B24" s="4">
        <v>29440000</v>
      </c>
      <c r="D24" s="9">
        <f>B24/B26</f>
        <v>0.46639615689566716</v>
      </c>
    </row>
    <row r="25" spans="1:4" ht="15">
      <c r="A25" s="2" t="s">
        <v>65</v>
      </c>
      <c r="B25" s="4">
        <v>29440000</v>
      </c>
      <c r="D25" s="9">
        <f>B25/B26</f>
        <v>0.46639615689566716</v>
      </c>
    </row>
    <row r="26" spans="1:2" ht="15">
      <c r="A26" s="3" t="s">
        <v>23</v>
      </c>
      <c r="B26" s="32">
        <v>63122304</v>
      </c>
    </row>
    <row r="27" ht="15">
      <c r="A27" s="2"/>
    </row>
    <row r="28" ht="15">
      <c r="A2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1" width="26.421875" style="0" customWidth="1"/>
    <col min="2" max="2" width="18.421875" style="0" bestFit="1" customWidth="1"/>
    <col min="3" max="3" width="5.421875" style="0" customWidth="1"/>
    <col min="4" max="4" width="23.140625" style="0" bestFit="1" customWidth="1"/>
  </cols>
  <sheetData>
    <row r="1" ht="24">
      <c r="A1" s="8" t="s">
        <v>74</v>
      </c>
    </row>
    <row r="2" ht="15">
      <c r="A2" s="2"/>
    </row>
    <row r="3" spans="1:4" ht="15">
      <c r="A3" s="27" t="s">
        <v>1</v>
      </c>
      <c r="B3" s="28" t="s">
        <v>105</v>
      </c>
      <c r="C3" s="29"/>
      <c r="D3" s="27" t="s">
        <v>2</v>
      </c>
    </row>
    <row r="4" ht="15">
      <c r="A4" s="3" t="s">
        <v>3</v>
      </c>
    </row>
    <row r="5" spans="1:6" ht="15">
      <c r="A5" s="2" t="s">
        <v>75</v>
      </c>
      <c r="B5" s="4">
        <v>545710.39</v>
      </c>
      <c r="C5" s="4"/>
      <c r="D5" s="9">
        <v>0.02187258942911683</v>
      </c>
      <c r="F5" s="30"/>
    </row>
    <row r="6" spans="1:6" ht="15">
      <c r="A6" s="2" t="s">
        <v>76</v>
      </c>
      <c r="B6" s="4">
        <v>511022.61</v>
      </c>
      <c r="C6" s="4"/>
      <c r="D6" s="9">
        <v>0.020482270344029354</v>
      </c>
      <c r="F6" s="30"/>
    </row>
    <row r="7" spans="1:6" ht="15">
      <c r="A7" s="2" t="s">
        <v>69</v>
      </c>
      <c r="B7" s="4">
        <v>600203.54</v>
      </c>
      <c r="C7" s="4"/>
      <c r="D7" s="9">
        <v>0.024056726507117633</v>
      </c>
      <c r="F7" s="30"/>
    </row>
    <row r="8" spans="1:6" ht="15">
      <c r="A8" s="2" t="s">
        <v>70</v>
      </c>
      <c r="B8" s="4">
        <v>3886465.62</v>
      </c>
      <c r="C8" s="4"/>
      <c r="D8" s="9">
        <v>0.15577322402939403</v>
      </c>
      <c r="F8" s="30"/>
    </row>
    <row r="9" spans="1:6" ht="15">
      <c r="A9" s="2" t="s">
        <v>77</v>
      </c>
      <c r="B9" s="4">
        <v>640668.54</v>
      </c>
      <c r="C9" s="4"/>
      <c r="D9" s="9">
        <v>0.025678602043057518</v>
      </c>
      <c r="F9" s="30"/>
    </row>
    <row r="10" spans="1:6" ht="15">
      <c r="A10" s="2" t="s">
        <v>78</v>
      </c>
      <c r="B10" s="4">
        <v>4657007.82</v>
      </c>
      <c r="C10" s="4"/>
      <c r="D10" s="9">
        <v>0.18665728540562773</v>
      </c>
      <c r="F10" s="30"/>
    </row>
    <row r="11" spans="1:6" ht="15">
      <c r="A11" s="2" t="s">
        <v>79</v>
      </c>
      <c r="B11" s="4">
        <v>639012.53</v>
      </c>
      <c r="C11" s="4"/>
      <c r="D11" s="9">
        <v>0.025612227593378244</v>
      </c>
      <c r="F11" s="30"/>
    </row>
    <row r="12" spans="1:6" ht="15">
      <c r="A12" s="2" t="s">
        <v>80</v>
      </c>
      <c r="B12" s="4">
        <v>1980554.95</v>
      </c>
      <c r="C12" s="4"/>
      <c r="D12" s="9">
        <v>0.07938251874433802</v>
      </c>
      <c r="F12" s="30"/>
    </row>
    <row r="13" spans="1:6" ht="15">
      <c r="A13" s="2" t="s">
        <v>81</v>
      </c>
      <c r="B13" s="4">
        <v>247220.37</v>
      </c>
      <c r="C13" s="4"/>
      <c r="D13" s="9">
        <v>0.009908826642506021</v>
      </c>
      <c r="F13" s="30"/>
    </row>
    <row r="14" spans="1:6" ht="15">
      <c r="A14" s="2" t="s">
        <v>65</v>
      </c>
      <c r="B14" s="4">
        <v>5088910.66</v>
      </c>
      <c r="C14" s="4"/>
      <c r="D14" s="9">
        <v>0.20396836041116234</v>
      </c>
      <c r="F14" s="30"/>
    </row>
    <row r="15" spans="1:6" ht="15">
      <c r="A15" s="2" t="s">
        <v>82</v>
      </c>
      <c r="B15" s="4">
        <v>246388.32</v>
      </c>
      <c r="C15" s="4"/>
      <c r="D15" s="9">
        <v>0.009875477290234212</v>
      </c>
      <c r="F15" s="30"/>
    </row>
    <row r="16" spans="1:6" ht="15">
      <c r="A16" s="2" t="s">
        <v>83</v>
      </c>
      <c r="B16" s="4">
        <v>299066.21</v>
      </c>
      <c r="C16" s="4"/>
      <c r="D16" s="9">
        <v>0.011986857027684657</v>
      </c>
      <c r="F16" s="30"/>
    </row>
    <row r="17" spans="1:6" ht="15">
      <c r="A17" s="2" t="s">
        <v>84</v>
      </c>
      <c r="B17" s="4">
        <v>295711.74</v>
      </c>
      <c r="C17" s="4"/>
      <c r="D17" s="9">
        <v>0.011852406692109609</v>
      </c>
      <c r="F17" s="30"/>
    </row>
    <row r="18" spans="1:6" ht="15">
      <c r="A18" s="2" t="s">
        <v>85</v>
      </c>
      <c r="B18" s="4">
        <v>2020257.95</v>
      </c>
      <c r="C18" s="4"/>
      <c r="D18" s="9">
        <v>0.08097385259837042</v>
      </c>
      <c r="F18" s="30"/>
    </row>
    <row r="19" spans="1:6" ht="15">
      <c r="A19" s="2" t="s">
        <v>86</v>
      </c>
      <c r="B19" s="4">
        <v>3291308.81</v>
      </c>
      <c r="C19" s="4"/>
      <c r="D19" s="9">
        <v>0.13191877524187343</v>
      </c>
      <c r="F19" s="30"/>
    </row>
    <row r="20" spans="1:3" ht="15">
      <c r="A20" s="3" t="s">
        <v>14</v>
      </c>
      <c r="B20" s="32">
        <v>24949510.06</v>
      </c>
      <c r="C20" s="4"/>
    </row>
    <row r="21" ht="15">
      <c r="A21" s="2"/>
    </row>
    <row r="22" ht="15">
      <c r="A22" s="3" t="s">
        <v>15</v>
      </c>
    </row>
    <row r="23" spans="1:4" ht="15">
      <c r="A23" s="2" t="s">
        <v>16</v>
      </c>
      <c r="B23" s="4">
        <v>2185829.73</v>
      </c>
      <c r="C23" s="4"/>
      <c r="D23" s="9">
        <f>B23/B25</f>
        <v>0.5267529568234514</v>
      </c>
    </row>
    <row r="24" spans="1:4" ht="15">
      <c r="A24" s="2" t="s">
        <v>17</v>
      </c>
      <c r="B24" s="4">
        <v>1963800</v>
      </c>
      <c r="C24" s="4"/>
      <c r="D24" s="9">
        <f>B24/B25</f>
        <v>0.4732470431765487</v>
      </c>
    </row>
    <row r="25" spans="1:3" ht="15">
      <c r="A25" s="3" t="s">
        <v>19</v>
      </c>
      <c r="B25" s="32">
        <v>4149629.73</v>
      </c>
      <c r="C25" s="4"/>
    </row>
    <row r="26" ht="15">
      <c r="A26" s="2"/>
    </row>
    <row r="27" ht="15">
      <c r="A27" s="3" t="s">
        <v>20</v>
      </c>
    </row>
    <row r="28" spans="1:4" ht="15">
      <c r="A28" s="2" t="s">
        <v>70</v>
      </c>
      <c r="B28" s="4">
        <v>21820000</v>
      </c>
      <c r="C28" s="4"/>
      <c r="D28" s="9">
        <f>B28/B30</f>
        <v>0.5</v>
      </c>
    </row>
    <row r="29" spans="1:4" ht="15">
      <c r="A29" s="2" t="s">
        <v>78</v>
      </c>
      <c r="B29" s="4">
        <v>21820000</v>
      </c>
      <c r="C29" s="4"/>
      <c r="D29" s="9">
        <f>B29/B30</f>
        <v>0.5</v>
      </c>
    </row>
    <row r="30" spans="1:3" ht="15">
      <c r="A30" s="3" t="s">
        <v>23</v>
      </c>
      <c r="B30" s="32">
        <f>SUM(B28:B29)</f>
        <v>43640000</v>
      </c>
      <c r="C30" s="4"/>
    </row>
    <row r="32" ht="12">
      <c r="B32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1" width="73.8515625" style="0" customWidth="1"/>
    <col min="2" max="2" width="22.421875" style="0" customWidth="1"/>
    <col min="3" max="3" width="23.140625" style="0" bestFit="1" customWidth="1"/>
    <col min="4" max="4" width="8.8515625" style="0" customWidth="1"/>
    <col min="5" max="5" width="11.57421875" style="0" bestFit="1" customWidth="1"/>
  </cols>
  <sheetData>
    <row r="1" spans="1:4" ht="24">
      <c r="A1" s="41" t="s">
        <v>115</v>
      </c>
      <c r="B1" s="41"/>
      <c r="C1" s="41"/>
      <c r="D1" s="41"/>
    </row>
    <row r="2" spans="1:4" ht="15">
      <c r="A2" s="42" t="s">
        <v>117</v>
      </c>
      <c r="B2" s="42"/>
      <c r="C2" s="42"/>
      <c r="D2" s="42"/>
    </row>
    <row r="3" spans="1:3" ht="15">
      <c r="A3" s="2"/>
      <c r="C3" s="1"/>
    </row>
    <row r="4" spans="1:3" ht="15">
      <c r="A4" s="27" t="s">
        <v>1</v>
      </c>
      <c r="B4" s="28" t="s">
        <v>107</v>
      </c>
      <c r="C4" s="28" t="s">
        <v>2</v>
      </c>
    </row>
    <row r="5" spans="1:3" ht="15">
      <c r="A5" s="3" t="s">
        <v>3</v>
      </c>
      <c r="C5" s="1"/>
    </row>
    <row r="6" spans="1:3" ht="15">
      <c r="A6" s="2" t="s">
        <v>116</v>
      </c>
      <c r="B6" s="25">
        <v>1088929.29</v>
      </c>
      <c r="C6" s="16">
        <f>B6/B8</f>
        <v>0.648224409361354</v>
      </c>
    </row>
    <row r="7" spans="1:3" ht="15">
      <c r="A7" s="2" t="s">
        <v>110</v>
      </c>
      <c r="B7" s="25">
        <v>590935.39</v>
      </c>
      <c r="C7" s="16">
        <f>B7/B8</f>
        <v>0.35177559063864594</v>
      </c>
    </row>
    <row r="8" spans="1:5" ht="15">
      <c r="A8" s="3" t="s">
        <v>14</v>
      </c>
      <c r="B8" s="34">
        <f>SUM(B6:B7)</f>
        <v>1679864.6800000002</v>
      </c>
      <c r="C8" s="20"/>
      <c r="E8" s="39"/>
    </row>
    <row r="9" spans="1:3" ht="15">
      <c r="A9" s="2"/>
      <c r="B9" s="26"/>
      <c r="C9" s="21"/>
    </row>
    <row r="10" spans="1:3" ht="15">
      <c r="A10" s="3" t="s">
        <v>20</v>
      </c>
      <c r="B10" s="24"/>
      <c r="C10" s="21"/>
    </row>
    <row r="11" spans="1:3" ht="15">
      <c r="A11" s="2"/>
      <c r="B11" s="23"/>
      <c r="C11" s="9"/>
    </row>
    <row r="12" spans="1:5" ht="15">
      <c r="A12" s="2"/>
      <c r="B12" s="23"/>
      <c r="C12" s="9"/>
      <c r="E12" s="40"/>
    </row>
    <row r="13" spans="1:3" ht="15">
      <c r="A13" s="3" t="s">
        <v>23</v>
      </c>
      <c r="B13" s="33">
        <f>SUM(B11:B12)</f>
        <v>0</v>
      </c>
      <c r="C13" s="1"/>
    </row>
    <row r="14" spans="1:3" ht="12.75">
      <c r="A14" s="6"/>
      <c r="C14" s="1"/>
    </row>
    <row r="15" spans="2:5" ht="12">
      <c r="B15" s="10"/>
      <c r="C15" s="1"/>
      <c r="E15" s="40"/>
    </row>
    <row r="16" ht="12">
      <c r="C16" s="1"/>
    </row>
    <row r="17" ht="12">
      <c r="C17" s="1"/>
    </row>
    <row r="18" spans="2:3" ht="13.5">
      <c r="B18" s="37"/>
      <c r="C18" s="1"/>
    </row>
    <row r="19" spans="2:3" ht="13.5">
      <c r="B19" s="38"/>
      <c r="C19" s="1"/>
    </row>
    <row r="20" ht="13.5">
      <c r="B20" s="38"/>
    </row>
    <row r="21" ht="12">
      <c r="B21" s="17"/>
    </row>
    <row r="22" ht="12">
      <c r="B22" s="17"/>
    </row>
    <row r="23" ht="12">
      <c r="B23" s="17"/>
    </row>
  </sheetData>
  <sheetProtection/>
  <mergeCells count="2">
    <mergeCell ref="A1:D1"/>
    <mergeCell ref="A2:D2"/>
  </mergeCells>
  <printOptions/>
  <pageMargins left="0.34" right="0.17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73.8515625" style="0" customWidth="1"/>
    <col min="2" max="2" width="22.421875" style="0" customWidth="1"/>
    <col min="3" max="3" width="23.140625" style="0" bestFit="1" customWidth="1"/>
  </cols>
  <sheetData>
    <row r="1" spans="1:4" ht="24">
      <c r="A1" s="41" t="s">
        <v>106</v>
      </c>
      <c r="B1" s="41"/>
      <c r="C1" s="41"/>
      <c r="D1" s="41"/>
    </row>
    <row r="2" spans="1:4" ht="15">
      <c r="A2" s="42" t="s">
        <v>114</v>
      </c>
      <c r="B2" s="42"/>
      <c r="C2" s="42"/>
      <c r="D2" s="42"/>
    </row>
    <row r="3" spans="1:3" ht="15">
      <c r="A3" s="2"/>
      <c r="C3" s="1"/>
    </row>
    <row r="4" spans="1:3" ht="15">
      <c r="A4" s="27" t="s">
        <v>1</v>
      </c>
      <c r="B4" s="28" t="s">
        <v>107</v>
      </c>
      <c r="C4" s="28" t="s">
        <v>2</v>
      </c>
    </row>
    <row r="5" spans="1:3" ht="15">
      <c r="A5" s="3" t="s">
        <v>3</v>
      </c>
      <c r="C5" s="1"/>
    </row>
    <row r="6" spans="1:3" ht="15">
      <c r="A6" s="2" t="s">
        <v>111</v>
      </c>
      <c r="B6" s="25">
        <v>351961.1</v>
      </c>
      <c r="C6" s="16">
        <f>B6/B9</f>
        <v>0.25953759712148067</v>
      </c>
    </row>
    <row r="7" spans="1:5" ht="15">
      <c r="A7" s="2" t="s">
        <v>109</v>
      </c>
      <c r="B7" s="25">
        <v>632016.8</v>
      </c>
      <c r="C7" s="16">
        <f>B7/B9</f>
        <v>0.4660518495152091</v>
      </c>
      <c r="E7" s="36"/>
    </row>
    <row r="8" spans="1:3" ht="15">
      <c r="A8" s="2" t="s">
        <v>110</v>
      </c>
      <c r="B8" s="25">
        <v>372130.44</v>
      </c>
      <c r="C8" s="16">
        <f>B8/B9</f>
        <v>0.27441055336331016</v>
      </c>
    </row>
    <row r="9" spans="1:3" ht="15">
      <c r="A9" s="3" t="s">
        <v>14</v>
      </c>
      <c r="B9" s="34">
        <f>SUM(B6:B8)</f>
        <v>1356108.34</v>
      </c>
      <c r="C9" s="20"/>
    </row>
    <row r="10" spans="1:3" ht="15">
      <c r="A10" s="2"/>
      <c r="B10" s="26"/>
      <c r="C10" s="21"/>
    </row>
    <row r="11" spans="1:3" ht="15">
      <c r="A11" s="3" t="s">
        <v>15</v>
      </c>
      <c r="B11" s="26"/>
      <c r="C11" s="21"/>
    </row>
    <row r="12" spans="1:5" ht="15">
      <c r="A12" s="2" t="s">
        <v>16</v>
      </c>
      <c r="B12" s="25">
        <v>18248300</v>
      </c>
      <c r="C12" s="9">
        <f>B12/B14</f>
        <v>0.5</v>
      </c>
      <c r="E12" s="35"/>
    </row>
    <row r="13" spans="1:3" ht="15">
      <c r="A13" s="2" t="s">
        <v>17</v>
      </c>
      <c r="B13" s="25">
        <v>18248300</v>
      </c>
      <c r="C13" s="9">
        <f>B13/B14</f>
        <v>0.5</v>
      </c>
    </row>
    <row r="14" spans="1:3" ht="15">
      <c r="A14" s="3" t="s">
        <v>19</v>
      </c>
      <c r="B14" s="33">
        <f>SUM(B12:B13)</f>
        <v>36496600</v>
      </c>
      <c r="C14" s="21"/>
    </row>
    <row r="15" spans="1:3" ht="15">
      <c r="A15" s="5"/>
      <c r="B15" s="24"/>
      <c r="C15" s="21"/>
    </row>
    <row r="16" spans="1:3" ht="15">
      <c r="A16" s="3" t="s">
        <v>20</v>
      </c>
      <c r="B16" s="24"/>
      <c r="C16" s="21"/>
    </row>
    <row r="17" spans="1:3" ht="15">
      <c r="A17" s="2"/>
      <c r="B17" s="23"/>
      <c r="C17" s="9"/>
    </row>
    <row r="18" spans="1:3" ht="15">
      <c r="A18" s="2"/>
      <c r="B18" s="23"/>
      <c r="C18" s="9"/>
    </row>
    <row r="19" spans="1:3" ht="15">
      <c r="A19" s="3" t="s">
        <v>23</v>
      </c>
      <c r="B19" s="33">
        <f>SUM(B17:B18)</f>
        <v>0</v>
      </c>
      <c r="C19" s="1"/>
    </row>
    <row r="20" spans="1:3" ht="12.75">
      <c r="A20" s="6"/>
      <c r="C20" s="1"/>
    </row>
    <row r="21" spans="2:3" ht="12">
      <c r="B21" s="10"/>
      <c r="C21" s="1"/>
    </row>
    <row r="22" ht="12">
      <c r="C22" s="1"/>
    </row>
    <row r="23" ht="12">
      <c r="C23" s="1"/>
    </row>
    <row r="24" spans="2:3" ht="13.5">
      <c r="B24" s="37"/>
      <c r="C24" s="1"/>
    </row>
    <row r="25" spans="2:3" ht="13.5">
      <c r="B25" s="38"/>
      <c r="C25" s="1"/>
    </row>
    <row r="26" ht="13.5">
      <c r="B26" s="38"/>
    </row>
    <row r="27" ht="12">
      <c r="B27" s="17"/>
    </row>
    <row r="28" ht="12">
      <c r="B28" s="17"/>
    </row>
    <row r="29" ht="12">
      <c r="B29" s="17"/>
    </row>
  </sheetData>
  <sheetProtection/>
  <mergeCells count="2">
    <mergeCell ref="A1:D1"/>
    <mergeCell ref="A2:D2"/>
  </mergeCells>
  <printOptions/>
  <pageMargins left="0.34" right="0.17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2" sqref="A12"/>
    </sheetView>
  </sheetViews>
  <sheetFormatPr defaultColWidth="8.8515625" defaultRowHeight="12.75"/>
  <cols>
    <col min="1" max="1" width="35.8515625" style="0" customWidth="1"/>
    <col min="2" max="2" width="16.421875" style="0" bestFit="1" customWidth="1"/>
    <col min="3" max="3" width="4.8515625" style="0" customWidth="1"/>
    <col min="4" max="4" width="23.140625" style="0" bestFit="1" customWidth="1"/>
  </cols>
  <sheetData>
    <row r="1" spans="1:4" ht="24">
      <c r="A1" s="7" t="s">
        <v>96</v>
      </c>
      <c r="D1" s="1"/>
    </row>
    <row r="2" spans="1:4" ht="15">
      <c r="A2" s="2"/>
      <c r="D2" s="1"/>
    </row>
    <row r="3" spans="1:4" ht="15">
      <c r="A3" s="27" t="s">
        <v>1</v>
      </c>
      <c r="B3" s="27" t="s">
        <v>105</v>
      </c>
      <c r="D3" s="28" t="s">
        <v>2</v>
      </c>
    </row>
    <row r="4" spans="1:4" ht="15">
      <c r="A4" s="3" t="s">
        <v>3</v>
      </c>
      <c r="D4" s="1"/>
    </row>
    <row r="5" spans="1:4" ht="15">
      <c r="A5" s="2" t="s">
        <v>98</v>
      </c>
      <c r="B5" s="25">
        <v>2033471.83</v>
      </c>
      <c r="C5" s="15"/>
      <c r="D5" s="16">
        <f>B5/B$13</f>
        <v>0.09358546256357193</v>
      </c>
    </row>
    <row r="6" spans="1:4" ht="15">
      <c r="A6" s="2" t="s">
        <v>101</v>
      </c>
      <c r="B6" s="25">
        <v>1961741.71</v>
      </c>
      <c r="C6" s="15"/>
      <c r="D6" s="16">
        <f aca="true" t="shared" si="0" ref="D6:D12">B6/B$13</f>
        <v>0.09028426293006606</v>
      </c>
    </row>
    <row r="7" spans="1:4" ht="15">
      <c r="A7" s="2" t="s">
        <v>102</v>
      </c>
      <c r="B7" s="25">
        <v>12882877.42</v>
      </c>
      <c r="C7" s="15"/>
      <c r="D7" s="16">
        <f t="shared" si="0"/>
        <v>0.5929022594330683</v>
      </c>
    </row>
    <row r="8" spans="1:4" ht="15">
      <c r="A8" s="2" t="s">
        <v>103</v>
      </c>
      <c r="B8" s="25">
        <v>215966.74</v>
      </c>
      <c r="C8" s="15"/>
      <c r="D8" s="16">
        <f t="shared" si="0"/>
        <v>0.00993932985107872</v>
      </c>
    </row>
    <row r="9" spans="1:4" ht="15">
      <c r="A9" s="2" t="s">
        <v>99</v>
      </c>
      <c r="B9" s="25">
        <v>453527.32</v>
      </c>
      <c r="C9" s="15"/>
      <c r="D9" s="16">
        <f>B9/B$13</f>
        <v>0.02087246225949297</v>
      </c>
    </row>
    <row r="10" spans="1:4" ht="15">
      <c r="A10" s="2" t="s">
        <v>100</v>
      </c>
      <c r="B10" s="25">
        <v>1070521.05</v>
      </c>
      <c r="C10" s="15"/>
      <c r="D10" s="16">
        <f t="shared" si="0"/>
        <v>0.04926805779664561</v>
      </c>
    </row>
    <row r="11" spans="1:4" ht="15">
      <c r="A11" s="2" t="s">
        <v>112</v>
      </c>
      <c r="B11" s="25">
        <v>881494.22</v>
      </c>
      <c r="C11" s="15"/>
      <c r="D11" s="16">
        <f t="shared" si="0"/>
        <v>0.04056857002332559</v>
      </c>
    </row>
    <row r="12" spans="1:4" ht="15">
      <c r="A12" s="19" t="s">
        <v>97</v>
      </c>
      <c r="B12" s="25">
        <v>2228900.85</v>
      </c>
      <c r="C12" s="15"/>
      <c r="D12" s="16">
        <f t="shared" si="0"/>
        <v>0.10257959514275083</v>
      </c>
    </row>
    <row r="13" spans="1:4" ht="15">
      <c r="A13" s="3" t="s">
        <v>14</v>
      </c>
      <c r="B13" s="34">
        <f>SUM(B5:B12)</f>
        <v>21728501.14</v>
      </c>
      <c r="C13" s="17"/>
      <c r="D13" s="20"/>
    </row>
    <row r="14" spans="1:4" ht="15">
      <c r="A14" s="2"/>
      <c r="B14" s="26"/>
      <c r="D14" s="21"/>
    </row>
    <row r="15" spans="1:4" ht="15">
      <c r="A15" s="3" t="s">
        <v>15</v>
      </c>
      <c r="B15" s="26"/>
      <c r="D15" s="21"/>
    </row>
    <row r="16" spans="1:4" ht="15">
      <c r="A16" s="2" t="s">
        <v>16</v>
      </c>
      <c r="B16" s="23">
        <v>16820760</v>
      </c>
      <c r="D16" s="9">
        <f>B16/B18</f>
        <v>0.5</v>
      </c>
    </row>
    <row r="17" spans="1:4" ht="15">
      <c r="A17" s="2" t="s">
        <v>17</v>
      </c>
      <c r="B17" s="23">
        <v>16820760</v>
      </c>
      <c r="D17" s="9">
        <f>B17/B18</f>
        <v>0.5</v>
      </c>
    </row>
    <row r="18" spans="1:4" ht="15">
      <c r="A18" s="3" t="s">
        <v>19</v>
      </c>
      <c r="B18" s="33">
        <f>SUM(B16:B17)</f>
        <v>33641520</v>
      </c>
      <c r="D18" s="21"/>
    </row>
    <row r="19" spans="1:4" ht="15">
      <c r="A19" s="5"/>
      <c r="B19" s="24"/>
      <c r="D19" s="21"/>
    </row>
    <row r="20" spans="1:4" ht="15">
      <c r="A20" s="3" t="s">
        <v>20</v>
      </c>
      <c r="B20" s="24"/>
      <c r="D20" s="21"/>
    </row>
    <row r="21" spans="1:4" ht="15">
      <c r="A21" s="2" t="s">
        <v>11</v>
      </c>
      <c r="B21" s="23">
        <v>84103800</v>
      </c>
      <c r="D21" s="9">
        <f>B21/B23</f>
        <v>1</v>
      </c>
    </row>
    <row r="22" spans="1:4" ht="15">
      <c r="A22" s="2" t="s">
        <v>108</v>
      </c>
      <c r="B22" s="23">
        <v>0</v>
      </c>
      <c r="D22" s="9">
        <f>B22/B23</f>
        <v>0</v>
      </c>
    </row>
    <row r="23" spans="1:4" ht="15">
      <c r="A23" s="3" t="s">
        <v>23</v>
      </c>
      <c r="B23" s="33">
        <f>SUM(B21:B22)</f>
        <v>84103800</v>
      </c>
      <c r="D23" s="1"/>
    </row>
    <row r="24" spans="1:4" ht="12.75">
      <c r="A24" s="6"/>
      <c r="D24" s="1"/>
    </row>
    <row r="25" spans="2:4" ht="12">
      <c r="B25" s="10"/>
      <c r="D25" s="1"/>
    </row>
    <row r="26" ht="12">
      <c r="D26" s="1"/>
    </row>
    <row r="27" spans="2:4" ht="12">
      <c r="B27" s="24"/>
      <c r="D27" s="1"/>
    </row>
    <row r="28" ht="12">
      <c r="D28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3" activeCellId="2" sqref="B13 B18 B23"/>
    </sheetView>
  </sheetViews>
  <sheetFormatPr defaultColWidth="8.8515625" defaultRowHeight="12.75"/>
  <cols>
    <col min="1" max="1" width="37.57421875" style="0" customWidth="1"/>
    <col min="2" max="2" width="16.421875" style="0" bestFit="1" customWidth="1"/>
    <col min="3" max="3" width="5.140625" style="0" customWidth="1"/>
    <col min="4" max="4" width="23.140625" style="0" bestFit="1" customWidth="1"/>
  </cols>
  <sheetData>
    <row r="1" spans="1:4" ht="24">
      <c r="A1" s="7" t="s">
        <v>87</v>
      </c>
      <c r="D1" s="1"/>
    </row>
    <row r="2" spans="1:4" ht="15">
      <c r="A2" s="2"/>
      <c r="D2" s="1"/>
    </row>
    <row r="3" spans="1:4" ht="15">
      <c r="A3" s="27" t="s">
        <v>1</v>
      </c>
      <c r="B3" s="27" t="s">
        <v>105</v>
      </c>
      <c r="C3" s="29"/>
      <c r="D3" s="28" t="s">
        <v>2</v>
      </c>
    </row>
    <row r="4" spans="1:4" ht="15">
      <c r="A4" s="3" t="s">
        <v>3</v>
      </c>
      <c r="D4" s="1"/>
    </row>
    <row r="5" spans="1:8" ht="15">
      <c r="A5" s="14" t="s">
        <v>89</v>
      </c>
      <c r="B5" s="22">
        <v>7615360.39</v>
      </c>
      <c r="C5" s="15"/>
      <c r="D5" s="16">
        <f>B5/B$13</f>
        <v>0.26782693348536685</v>
      </c>
      <c r="H5" s="11"/>
    </row>
    <row r="6" spans="1:8" ht="15">
      <c r="A6" s="14" t="s">
        <v>90</v>
      </c>
      <c r="B6" s="22">
        <v>6706458.4399999995</v>
      </c>
      <c r="C6" s="15"/>
      <c r="D6" s="16">
        <f aca="true" t="shared" si="0" ref="D6:D12">B6/B$13</f>
        <v>0.23586148344218508</v>
      </c>
      <c r="H6" s="11"/>
    </row>
    <row r="7" spans="1:8" ht="15">
      <c r="A7" s="14" t="s">
        <v>91</v>
      </c>
      <c r="B7" s="22">
        <v>4104319.82</v>
      </c>
      <c r="C7" s="15"/>
      <c r="D7" s="16">
        <f t="shared" si="0"/>
        <v>0.1443460762378723</v>
      </c>
      <c r="H7" s="11"/>
    </row>
    <row r="8" spans="1:11" ht="15">
      <c r="A8" s="14" t="s">
        <v>92</v>
      </c>
      <c r="B8" s="22">
        <v>3291962.59</v>
      </c>
      <c r="C8" s="15"/>
      <c r="D8" s="16">
        <f t="shared" si="0"/>
        <v>0.11577603691428791</v>
      </c>
      <c r="H8" s="11"/>
      <c r="K8" s="13"/>
    </row>
    <row r="9" spans="1:11" ht="15">
      <c r="A9" s="14" t="s">
        <v>93</v>
      </c>
      <c r="B9" s="22">
        <v>1456019.13</v>
      </c>
      <c r="C9" s="15"/>
      <c r="D9" s="16">
        <f t="shared" si="0"/>
        <v>0.051207181106754124</v>
      </c>
      <c r="H9" s="11"/>
      <c r="K9" s="13"/>
    </row>
    <row r="10" spans="1:11" ht="15">
      <c r="A10" s="14" t="s">
        <v>94</v>
      </c>
      <c r="B10" s="22">
        <v>4267796.85</v>
      </c>
      <c r="C10" s="15"/>
      <c r="D10" s="16">
        <f t="shared" si="0"/>
        <v>0.15009544979315262</v>
      </c>
      <c r="H10" s="11"/>
      <c r="K10" s="13"/>
    </row>
    <row r="11" spans="1:11" ht="15">
      <c r="A11" s="14" t="s">
        <v>113</v>
      </c>
      <c r="B11" s="22">
        <v>891968.39</v>
      </c>
      <c r="C11" s="15"/>
      <c r="D11" s="16">
        <f t="shared" si="0"/>
        <v>0.03136990850403861</v>
      </c>
      <c r="H11" s="11"/>
      <c r="K11" s="13"/>
    </row>
    <row r="12" spans="1:11" ht="15">
      <c r="A12" s="14" t="s">
        <v>95</v>
      </c>
      <c r="B12" s="22">
        <v>100000</v>
      </c>
      <c r="C12" s="15"/>
      <c r="D12" s="16">
        <f t="shared" si="0"/>
        <v>0.003516930516342469</v>
      </c>
      <c r="H12" s="11"/>
      <c r="K12" s="13"/>
    </row>
    <row r="13" spans="1:11" ht="15">
      <c r="A13" s="3" t="s">
        <v>14</v>
      </c>
      <c r="B13" s="33">
        <f>SUM(B5:B12)</f>
        <v>28433885.61</v>
      </c>
      <c r="C13" s="17"/>
      <c r="D13" s="18"/>
      <c r="H13" s="11"/>
      <c r="K13" s="13"/>
    </row>
    <row r="14" spans="1:11" ht="15">
      <c r="A14" s="2"/>
      <c r="B14" s="24"/>
      <c r="D14" s="1"/>
      <c r="H14" s="12"/>
      <c r="K14" s="13"/>
    </row>
    <row r="15" spans="1:4" ht="15">
      <c r="A15" s="3" t="s">
        <v>15</v>
      </c>
      <c r="B15" s="24"/>
      <c r="D15" s="1"/>
    </row>
    <row r="16" spans="1:4" ht="15">
      <c r="A16" s="2" t="s">
        <v>16</v>
      </c>
      <c r="B16" s="23">
        <v>14924000</v>
      </c>
      <c r="D16" s="9">
        <f>B16/B18</f>
        <v>0.5</v>
      </c>
    </row>
    <row r="17" spans="1:4" ht="15">
      <c r="A17" s="2" t="s">
        <v>17</v>
      </c>
      <c r="B17" s="23">
        <v>14924000</v>
      </c>
      <c r="D17" s="9">
        <f>B17/B18</f>
        <v>0.5</v>
      </c>
    </row>
    <row r="18" spans="1:4" ht="15">
      <c r="A18" s="3" t="s">
        <v>19</v>
      </c>
      <c r="B18" s="33">
        <f>SUM(B16:B17)</f>
        <v>29848000</v>
      </c>
      <c r="D18" s="1"/>
    </row>
    <row r="19" spans="1:4" ht="15">
      <c r="A19" s="5"/>
      <c r="B19" s="24"/>
      <c r="D19" s="1"/>
    </row>
    <row r="20" spans="1:4" ht="15">
      <c r="A20" s="3" t="s">
        <v>20</v>
      </c>
      <c r="B20" s="24"/>
      <c r="D20" s="1"/>
    </row>
    <row r="21" spans="1:4" ht="15">
      <c r="A21" s="2" t="s">
        <v>21</v>
      </c>
      <c r="B21" s="23">
        <v>74620000</v>
      </c>
      <c r="D21" s="9">
        <f>B21/B23</f>
        <v>0.5</v>
      </c>
    </row>
    <row r="22" spans="1:4" ht="15">
      <c r="A22" s="2" t="s">
        <v>88</v>
      </c>
      <c r="B22" s="23">
        <v>74620000</v>
      </c>
      <c r="D22" s="9">
        <f>B22/B23</f>
        <v>0.5</v>
      </c>
    </row>
    <row r="23" spans="1:4" ht="15">
      <c r="A23" s="3" t="s">
        <v>23</v>
      </c>
      <c r="B23" s="33">
        <f>SUM(B21:B22)</f>
        <v>149240000</v>
      </c>
      <c r="D23" s="1"/>
    </row>
    <row r="24" spans="1:4" ht="12.75">
      <c r="A24" s="6"/>
      <c r="D24" s="1"/>
    </row>
    <row r="25" ht="12">
      <c r="D25" s="1"/>
    </row>
    <row r="26" ht="12">
      <c r="D26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7" activeCellId="2" sqref="B15 B21 B27"/>
    </sheetView>
  </sheetViews>
  <sheetFormatPr defaultColWidth="8.8515625" defaultRowHeight="12.75"/>
  <cols>
    <col min="1" max="1" width="24.57421875" style="0" customWidth="1"/>
    <col min="2" max="2" width="19.00390625" style="0" customWidth="1"/>
    <col min="3" max="3" width="5.00390625" style="0" customWidth="1"/>
    <col min="4" max="4" width="23.140625" style="1" bestFit="1" customWidth="1"/>
    <col min="5" max="5" width="12.57421875" style="0" customWidth="1"/>
  </cols>
  <sheetData>
    <row r="1" ht="24">
      <c r="A1" s="7" t="s">
        <v>0</v>
      </c>
    </row>
    <row r="2" ht="15">
      <c r="A2" s="2"/>
    </row>
    <row r="3" spans="1:4" ht="15">
      <c r="A3" s="27" t="s">
        <v>1</v>
      </c>
      <c r="B3" s="28" t="s">
        <v>105</v>
      </c>
      <c r="C3" s="29"/>
      <c r="D3" s="28" t="s">
        <v>2</v>
      </c>
    </row>
    <row r="4" ht="15">
      <c r="A4" s="3" t="s">
        <v>3</v>
      </c>
    </row>
    <row r="5" spans="1:5" ht="15">
      <c r="A5" s="2" t="s">
        <v>4</v>
      </c>
      <c r="B5" s="23">
        <v>5052747.59</v>
      </c>
      <c r="D5" s="9">
        <v>0.08115380855083082</v>
      </c>
      <c r="E5" s="30"/>
    </row>
    <row r="6" spans="1:5" ht="15">
      <c r="A6" s="2" t="s">
        <v>5</v>
      </c>
      <c r="B6" s="23">
        <v>12462047.69</v>
      </c>
      <c r="D6" s="9">
        <v>0.2001569669514371</v>
      </c>
      <c r="E6" s="30"/>
    </row>
    <row r="7" spans="1:5" ht="15">
      <c r="A7" s="2" t="s">
        <v>6</v>
      </c>
      <c r="B7" s="23">
        <v>4509673.04</v>
      </c>
      <c r="D7" s="9">
        <v>0.0724313130620885</v>
      </c>
      <c r="E7" s="30"/>
    </row>
    <row r="8" spans="1:5" ht="15">
      <c r="A8" s="2" t="s">
        <v>7</v>
      </c>
      <c r="B8" s="23">
        <v>15456083.75</v>
      </c>
      <c r="D8" s="9">
        <v>0.24824514568579653</v>
      </c>
      <c r="E8" s="30"/>
    </row>
    <row r="9" spans="1:5" ht="15">
      <c r="A9" s="2" t="s">
        <v>8</v>
      </c>
      <c r="B9" s="23">
        <v>700286.06</v>
      </c>
      <c r="D9" s="9">
        <v>0.011247520251462953</v>
      </c>
      <c r="E9" s="30"/>
    </row>
    <row r="10" spans="1:5" ht="15">
      <c r="A10" s="2" t="s">
        <v>9</v>
      </c>
      <c r="B10" s="23">
        <v>5043341.03</v>
      </c>
      <c r="D10" s="9">
        <v>0.08100272675706129</v>
      </c>
      <c r="E10" s="30"/>
    </row>
    <row r="11" spans="1:5" ht="15">
      <c r="A11" s="2" t="s">
        <v>10</v>
      </c>
      <c r="B11" s="23">
        <v>1448388.83</v>
      </c>
      <c r="D11" s="9">
        <v>0.023263040103094056</v>
      </c>
      <c r="E11" s="30"/>
    </row>
    <row r="12" spans="1:5" ht="15">
      <c r="A12" s="2" t="s">
        <v>11</v>
      </c>
      <c r="B12" s="23">
        <v>14777748.06</v>
      </c>
      <c r="D12" s="9">
        <v>0.23735017740588374</v>
      </c>
      <c r="E12" s="30"/>
    </row>
    <row r="13" spans="1:5" ht="15">
      <c r="A13" s="2" t="s">
        <v>12</v>
      </c>
      <c r="B13" s="23">
        <v>723307.65</v>
      </c>
      <c r="D13" s="9">
        <v>0.011617277432900888</v>
      </c>
      <c r="E13" s="30"/>
    </row>
    <row r="14" spans="1:5" ht="15">
      <c r="A14" s="2" t="s">
        <v>13</v>
      </c>
      <c r="B14" s="23">
        <v>2087749.86</v>
      </c>
      <c r="D14" s="9">
        <v>0.03353202379944411</v>
      </c>
      <c r="E14" s="30"/>
    </row>
    <row r="15" spans="1:5" ht="15">
      <c r="A15" s="3" t="s">
        <v>14</v>
      </c>
      <c r="B15" s="33">
        <v>62261373.56</v>
      </c>
      <c r="D15" s="21"/>
      <c r="E15" s="30"/>
    </row>
    <row r="16" spans="1:5" ht="15">
      <c r="A16" s="2"/>
      <c r="B16" s="24"/>
      <c r="D16" s="21"/>
      <c r="E16" s="30"/>
    </row>
    <row r="17" spans="1:5" ht="15">
      <c r="A17" s="3" t="s">
        <v>15</v>
      </c>
      <c r="B17" s="24"/>
      <c r="D17" s="21"/>
      <c r="E17" s="30"/>
    </row>
    <row r="18" spans="1:5" ht="15">
      <c r="A18" s="2" t="s">
        <v>16</v>
      </c>
      <c r="B18" s="23">
        <v>13512000</v>
      </c>
      <c r="D18" s="9">
        <v>0.45731010817116907</v>
      </c>
      <c r="E18" s="30"/>
    </row>
    <row r="19" spans="1:5" ht="15">
      <c r="A19" s="2" t="s">
        <v>17</v>
      </c>
      <c r="B19" s="23">
        <v>13512000</v>
      </c>
      <c r="D19" s="9">
        <v>0.45731010817116907</v>
      </c>
      <c r="E19" s="30"/>
    </row>
    <row r="20" spans="1:5" ht="15">
      <c r="A20" s="2" t="s">
        <v>18</v>
      </c>
      <c r="B20" s="23">
        <v>2522690</v>
      </c>
      <c r="D20" s="9">
        <v>0.08537978365766183</v>
      </c>
      <c r="E20" s="30"/>
    </row>
    <row r="21" spans="1:5" ht="15">
      <c r="A21" s="3" t="s">
        <v>19</v>
      </c>
      <c r="B21" s="33">
        <v>29546690</v>
      </c>
      <c r="D21" s="21"/>
      <c r="E21" s="30"/>
    </row>
    <row r="22" spans="1:5" ht="15">
      <c r="A22" s="5"/>
      <c r="B22" s="24"/>
      <c r="D22" s="21"/>
      <c r="E22" s="30"/>
    </row>
    <row r="23" spans="1:5" ht="15">
      <c r="A23" s="3" t="s">
        <v>20</v>
      </c>
      <c r="B23" s="24"/>
      <c r="D23" s="21"/>
      <c r="E23" s="30"/>
    </row>
    <row r="24" spans="1:5" ht="15">
      <c r="A24" s="2" t="s">
        <v>21</v>
      </c>
      <c r="B24" s="23">
        <v>67560000</v>
      </c>
      <c r="D24" s="9">
        <v>0.45731010198015276</v>
      </c>
      <c r="E24" s="30"/>
    </row>
    <row r="25" spans="1:5" ht="15">
      <c r="A25" s="2" t="s">
        <v>7</v>
      </c>
      <c r="B25" s="23">
        <v>67560000</v>
      </c>
      <c r="D25" s="9">
        <v>0.45731010198015276</v>
      </c>
      <c r="E25" s="30"/>
    </row>
    <row r="26" spans="1:5" ht="15">
      <c r="A26" s="2" t="s">
        <v>22</v>
      </c>
      <c r="B26" s="23">
        <v>12613452</v>
      </c>
      <c r="D26" s="9">
        <v>0.08537979603969452</v>
      </c>
      <c r="E26" s="30"/>
    </row>
    <row r="27" spans="1:2" ht="15">
      <c r="A27" s="3" t="s">
        <v>23</v>
      </c>
      <c r="B27" s="33">
        <v>147733452</v>
      </c>
    </row>
    <row r="28" ht="12.75">
      <c r="A28" s="6"/>
    </row>
    <row r="31" ht="12">
      <c r="B31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7" activeCellId="2" sqref="B16 B21 B27"/>
    </sheetView>
  </sheetViews>
  <sheetFormatPr defaultColWidth="8.8515625" defaultRowHeight="12.75"/>
  <cols>
    <col min="1" max="1" width="26.140625" style="0" customWidth="1"/>
    <col min="2" max="2" width="22.140625" style="0" customWidth="1"/>
    <col min="3" max="3" width="5.421875" style="0" customWidth="1"/>
    <col min="4" max="4" width="23.140625" style="1" bestFit="1" customWidth="1"/>
    <col min="5" max="5" width="8.8515625" style="0" customWidth="1"/>
    <col min="6" max="6" width="10.421875" style="0" customWidth="1"/>
  </cols>
  <sheetData>
    <row r="1" ht="24">
      <c r="A1" s="8" t="s">
        <v>24</v>
      </c>
    </row>
    <row r="2" ht="15">
      <c r="A2" s="2"/>
    </row>
    <row r="3" spans="1:4" ht="15">
      <c r="A3" s="27" t="s">
        <v>1</v>
      </c>
      <c r="B3" s="28" t="s">
        <v>105</v>
      </c>
      <c r="C3" s="27"/>
      <c r="D3" s="28" t="s">
        <v>2</v>
      </c>
    </row>
    <row r="4" ht="15">
      <c r="A4" s="3" t="s">
        <v>3</v>
      </c>
    </row>
    <row r="5" spans="1:5" ht="15">
      <c r="A5" s="2" t="s">
        <v>25</v>
      </c>
      <c r="B5" s="23">
        <v>4573443.84</v>
      </c>
      <c r="C5" s="23"/>
      <c r="D5" s="9">
        <v>0.07812730217912003</v>
      </c>
      <c r="E5" s="30"/>
    </row>
    <row r="6" spans="1:5" ht="15">
      <c r="A6" s="2" t="s">
        <v>26</v>
      </c>
      <c r="B6" s="23">
        <v>10983474.85</v>
      </c>
      <c r="C6" s="23"/>
      <c r="D6" s="9">
        <v>0.18762868608499522</v>
      </c>
      <c r="E6" s="30"/>
    </row>
    <row r="7" spans="1:5" ht="15">
      <c r="A7" s="2" t="s">
        <v>27</v>
      </c>
      <c r="B7" s="23">
        <v>13412197.51</v>
      </c>
      <c r="C7" s="23"/>
      <c r="D7" s="9">
        <v>0.22911810976776123</v>
      </c>
      <c r="E7" s="30"/>
    </row>
    <row r="8" spans="1:5" ht="15">
      <c r="A8" s="2" t="s">
        <v>28</v>
      </c>
      <c r="B8" s="23">
        <v>13545770.94</v>
      </c>
      <c r="C8" s="23"/>
      <c r="D8" s="9">
        <v>0.2313999201701191</v>
      </c>
      <c r="E8" s="30"/>
    </row>
    <row r="9" spans="1:5" ht="15">
      <c r="A9" s="2" t="s">
        <v>29</v>
      </c>
      <c r="B9" s="23">
        <v>7356221.26</v>
      </c>
      <c r="C9" s="23"/>
      <c r="D9" s="9">
        <v>0.12566497838016247</v>
      </c>
      <c r="E9" s="30"/>
    </row>
    <row r="10" spans="1:5" ht="15">
      <c r="A10" s="2" t="s">
        <v>8</v>
      </c>
      <c r="B10" s="23">
        <v>504830.79</v>
      </c>
      <c r="C10" s="23"/>
      <c r="D10" s="9">
        <v>0.008623931780838024</v>
      </c>
      <c r="E10" s="30"/>
    </row>
    <row r="11" spans="1:5" ht="15">
      <c r="A11" s="2" t="s">
        <v>9</v>
      </c>
      <c r="B11" s="23">
        <v>2145766.41</v>
      </c>
      <c r="C11" s="23"/>
      <c r="D11" s="9">
        <v>0.036655733968710025</v>
      </c>
      <c r="E11" s="30"/>
    </row>
    <row r="12" spans="1:5" ht="15">
      <c r="A12" s="2" t="s">
        <v>10</v>
      </c>
      <c r="B12" s="23">
        <v>624692.04</v>
      </c>
      <c r="C12" s="23"/>
      <c r="D12" s="9">
        <v>0.010671499527579406</v>
      </c>
      <c r="E12" s="30"/>
    </row>
    <row r="13" spans="1:5" ht="15">
      <c r="A13" s="2" t="s">
        <v>30</v>
      </c>
      <c r="B13" s="23">
        <v>2657244.26</v>
      </c>
      <c r="C13" s="23"/>
      <c r="D13" s="9">
        <v>0.04539321625621016</v>
      </c>
      <c r="E13" s="30"/>
    </row>
    <row r="14" spans="1:5" ht="15">
      <c r="A14" s="2" t="s">
        <v>31</v>
      </c>
      <c r="B14" s="23">
        <v>1010457.16</v>
      </c>
      <c r="C14" s="23"/>
      <c r="D14" s="9">
        <v>0.017261454308877103</v>
      </c>
      <c r="E14" s="30"/>
    </row>
    <row r="15" spans="1:5" ht="15">
      <c r="A15" s="2" t="s">
        <v>32</v>
      </c>
      <c r="B15" s="23">
        <v>1724257.09</v>
      </c>
      <c r="C15" s="23"/>
      <c r="D15" s="9">
        <v>0.02945516757562725</v>
      </c>
      <c r="E15" s="30"/>
    </row>
    <row r="16" spans="1:3" ht="15">
      <c r="A16" s="3" t="s">
        <v>14</v>
      </c>
      <c r="B16" s="33">
        <f>SUM(B5:B15)</f>
        <v>58538356.14999999</v>
      </c>
      <c r="C16" s="23"/>
    </row>
    <row r="17" spans="1:3" ht="15">
      <c r="A17" s="2"/>
      <c r="B17" s="24"/>
      <c r="C17" s="24"/>
    </row>
    <row r="18" spans="1:3" ht="15">
      <c r="A18" s="3" t="s">
        <v>15</v>
      </c>
      <c r="B18" s="24"/>
      <c r="C18" s="24"/>
    </row>
    <row r="19" spans="1:5" ht="15">
      <c r="A19" s="2" t="s">
        <v>16</v>
      </c>
      <c r="B19" s="23">
        <v>12364000</v>
      </c>
      <c r="C19" s="23"/>
      <c r="D19" s="9">
        <f>B19/B21</f>
        <v>0.5</v>
      </c>
      <c r="E19" s="24"/>
    </row>
    <row r="20" spans="1:4" ht="15">
      <c r="A20" s="2" t="s">
        <v>17</v>
      </c>
      <c r="B20" s="23">
        <v>12364000</v>
      </c>
      <c r="C20" s="23"/>
      <c r="D20" s="9">
        <f>B20/B21</f>
        <v>0.5</v>
      </c>
    </row>
    <row r="21" spans="1:4" ht="15">
      <c r="A21" s="3" t="s">
        <v>19</v>
      </c>
      <c r="B21" s="33">
        <f>SUM(B19:B20)</f>
        <v>24728000</v>
      </c>
      <c r="C21" s="23"/>
      <c r="D21" s="21"/>
    </row>
    <row r="22" spans="1:4" ht="15">
      <c r="A22" s="2"/>
      <c r="B22" s="24"/>
      <c r="C22" s="24"/>
      <c r="D22" s="21"/>
    </row>
    <row r="23" spans="1:4" ht="15">
      <c r="A23" s="3" t="s">
        <v>20</v>
      </c>
      <c r="B23" s="24"/>
      <c r="C23" s="24"/>
      <c r="D23" s="21"/>
    </row>
    <row r="24" spans="1:4" ht="15">
      <c r="A24" s="2" t="s">
        <v>27</v>
      </c>
      <c r="B24" s="23">
        <v>61820000</v>
      </c>
      <c r="C24" s="23"/>
      <c r="D24" s="9">
        <f>B24/B27</f>
        <v>0.40500524109014674</v>
      </c>
    </row>
    <row r="25" spans="1:4" ht="15">
      <c r="A25" s="2" t="s">
        <v>28</v>
      </c>
      <c r="B25" s="23">
        <v>61820000</v>
      </c>
      <c r="C25" s="23"/>
      <c r="D25" s="9">
        <f>B25/B27</f>
        <v>0.40500524109014674</v>
      </c>
    </row>
    <row r="26" spans="1:4" ht="15">
      <c r="A26" s="2" t="s">
        <v>33</v>
      </c>
      <c r="B26" s="23">
        <v>29000000</v>
      </c>
      <c r="C26" s="23"/>
      <c r="D26" s="9">
        <f>B26/B27</f>
        <v>0.1899895178197065</v>
      </c>
    </row>
    <row r="27" spans="1:3" ht="15">
      <c r="A27" s="3" t="s">
        <v>23</v>
      </c>
      <c r="B27" s="33">
        <f>SUM(B24:B26)</f>
        <v>152640000</v>
      </c>
      <c r="C27" s="23"/>
    </row>
    <row r="28" ht="15">
      <c r="A28" s="2"/>
    </row>
    <row r="29" ht="15">
      <c r="A29" s="2"/>
    </row>
    <row r="30" ht="15">
      <c r="A30" s="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7" activeCellId="2" sqref="B27 B22 B17"/>
    </sheetView>
  </sheetViews>
  <sheetFormatPr defaultColWidth="8.8515625" defaultRowHeight="12.75"/>
  <cols>
    <col min="1" max="1" width="26.57421875" style="0" customWidth="1"/>
    <col min="2" max="2" width="18.421875" style="0" bestFit="1" customWidth="1"/>
    <col min="3" max="3" width="6.140625" style="0" customWidth="1"/>
    <col min="4" max="4" width="23.140625" style="0" bestFit="1" customWidth="1"/>
  </cols>
  <sheetData>
    <row r="1" ht="24">
      <c r="A1" s="8" t="s">
        <v>34</v>
      </c>
    </row>
    <row r="2" ht="15">
      <c r="A2" s="2"/>
    </row>
    <row r="3" spans="1:5" ht="15">
      <c r="A3" s="27" t="s">
        <v>1</v>
      </c>
      <c r="B3" s="28" t="s">
        <v>105</v>
      </c>
      <c r="D3" s="28" t="s">
        <v>2</v>
      </c>
      <c r="E3" s="29"/>
    </row>
    <row r="4" ht="15">
      <c r="A4" s="3" t="s">
        <v>3</v>
      </c>
    </row>
    <row r="5" spans="1:6" ht="15">
      <c r="A5" s="2" t="s">
        <v>35</v>
      </c>
      <c r="B5" s="23">
        <v>269691.68</v>
      </c>
      <c r="D5" s="9">
        <v>0.006209425376917566</v>
      </c>
      <c r="F5" s="30"/>
    </row>
    <row r="6" spans="1:6" ht="15">
      <c r="A6" s="2" t="s">
        <v>36</v>
      </c>
      <c r="B6" s="23">
        <v>4239404.83</v>
      </c>
      <c r="D6" s="9">
        <v>0.09760875060895056</v>
      </c>
      <c r="F6" s="30"/>
    </row>
    <row r="7" spans="1:6" ht="15">
      <c r="A7" s="2" t="s">
        <v>38</v>
      </c>
      <c r="B7" s="23">
        <v>5199987.25</v>
      </c>
      <c r="D7" s="9">
        <v>0.11972535745187908</v>
      </c>
      <c r="F7" s="30"/>
    </row>
    <row r="8" spans="1:6" ht="15">
      <c r="A8" s="2" t="s">
        <v>21</v>
      </c>
      <c r="B8" s="23">
        <v>10658520.94</v>
      </c>
      <c r="D8" s="9">
        <v>0.24540353045093297</v>
      </c>
      <c r="F8" s="30"/>
    </row>
    <row r="9" spans="1:6" ht="15">
      <c r="A9" s="2" t="s">
        <v>39</v>
      </c>
      <c r="B9" s="23">
        <v>12536135.47</v>
      </c>
      <c r="D9" s="9">
        <v>0.2886340346720908</v>
      </c>
      <c r="F9" s="30"/>
    </row>
    <row r="10" spans="1:6" ht="15">
      <c r="A10" s="2" t="s">
        <v>40</v>
      </c>
      <c r="B10" s="23">
        <v>2013323.42</v>
      </c>
      <c r="D10" s="9">
        <v>0.04635508791405973</v>
      </c>
      <c r="F10" s="30"/>
    </row>
    <row r="11" spans="1:6" ht="15">
      <c r="A11" s="2" t="s">
        <v>8</v>
      </c>
      <c r="B11" s="23">
        <v>353159.89</v>
      </c>
      <c r="D11" s="9">
        <v>0.008131211104011129</v>
      </c>
      <c r="F11" s="30"/>
    </row>
    <row r="12" spans="1:6" ht="15">
      <c r="A12" s="2" t="s">
        <v>41</v>
      </c>
      <c r="B12" s="23">
        <v>2103361.85</v>
      </c>
      <c r="D12" s="9">
        <v>0.04842814746168766</v>
      </c>
      <c r="F12" s="30"/>
    </row>
    <row r="13" spans="1:6" ht="15">
      <c r="A13" s="2" t="s">
        <v>42</v>
      </c>
      <c r="B13" s="23">
        <v>2195529.81</v>
      </c>
      <c r="D13" s="9">
        <v>0.05055023765654544</v>
      </c>
      <c r="F13" s="30"/>
    </row>
    <row r="14" spans="1:6" ht="15">
      <c r="A14" s="2" t="s">
        <v>104</v>
      </c>
      <c r="B14" s="23">
        <v>570507.92</v>
      </c>
      <c r="D14" s="9">
        <v>0.013135467716988737</v>
      </c>
      <c r="F14" s="30"/>
    </row>
    <row r="15" spans="1:6" ht="15">
      <c r="A15" s="2" t="s">
        <v>43</v>
      </c>
      <c r="B15" s="23">
        <v>3003981.09</v>
      </c>
      <c r="D15" s="9">
        <v>0.06916415223497621</v>
      </c>
      <c r="F15" s="30"/>
    </row>
    <row r="16" spans="1:6" ht="15">
      <c r="A16" s="2" t="s">
        <v>44</v>
      </c>
      <c r="B16" s="23">
        <v>289026.67</v>
      </c>
      <c r="D16" s="9">
        <v>0.0066545973509600995</v>
      </c>
      <c r="F16" s="30"/>
    </row>
    <row r="17" spans="1:4" ht="15">
      <c r="A17" s="3" t="s">
        <v>14</v>
      </c>
      <c r="B17" s="33">
        <f>SUM(B5:B16)</f>
        <v>43432630.82000001</v>
      </c>
      <c r="D17" s="1"/>
    </row>
    <row r="18" spans="1:4" ht="15">
      <c r="A18" s="5"/>
      <c r="B18" s="24"/>
      <c r="D18" s="1"/>
    </row>
    <row r="19" spans="1:4" ht="15">
      <c r="A19" s="3" t="s">
        <v>15</v>
      </c>
      <c r="B19" s="24"/>
      <c r="D19" s="1"/>
    </row>
    <row r="20" spans="1:4" ht="15">
      <c r="A20" s="2" t="s">
        <v>16</v>
      </c>
      <c r="B20" s="23">
        <v>11048000</v>
      </c>
      <c r="D20" s="9">
        <v>0.5</v>
      </c>
    </row>
    <row r="21" spans="1:4" ht="15">
      <c r="A21" s="2" t="s">
        <v>17</v>
      </c>
      <c r="B21" s="23">
        <v>11048000</v>
      </c>
      <c r="D21" s="9">
        <v>0.5</v>
      </c>
    </row>
    <row r="22" spans="1:4" ht="15">
      <c r="A22" s="3" t="s">
        <v>19</v>
      </c>
      <c r="B22" s="33">
        <f>SUM(B20:B21)</f>
        <v>22096000</v>
      </c>
      <c r="D22" s="9"/>
    </row>
    <row r="23" spans="1:4" ht="15">
      <c r="A23" s="2"/>
      <c r="B23" s="24"/>
      <c r="D23" s="9"/>
    </row>
    <row r="24" spans="1:4" ht="15">
      <c r="A24" s="3" t="s">
        <v>45</v>
      </c>
      <c r="B24" s="24"/>
      <c r="D24" s="9"/>
    </row>
    <row r="25" spans="1:4" ht="15">
      <c r="A25" s="2" t="s">
        <v>21</v>
      </c>
      <c r="B25" s="23">
        <v>55240000</v>
      </c>
      <c r="D25" s="9">
        <v>0.5</v>
      </c>
    </row>
    <row r="26" spans="1:4" ht="15">
      <c r="A26" s="2" t="s">
        <v>39</v>
      </c>
      <c r="B26" s="23">
        <v>55240000</v>
      </c>
      <c r="D26" s="9">
        <v>0.5</v>
      </c>
    </row>
    <row r="27" spans="1:2" ht="15">
      <c r="A27" s="3" t="s">
        <v>23</v>
      </c>
      <c r="B27" s="33">
        <f>SUM(B25:B26)</f>
        <v>110480000</v>
      </c>
    </row>
    <row r="28" ht="15">
      <c r="A28" s="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31" sqref="F31"/>
    </sheetView>
  </sheetViews>
  <sheetFormatPr defaultColWidth="8.8515625" defaultRowHeight="12.75"/>
  <cols>
    <col min="1" max="1" width="26.57421875" style="0" customWidth="1"/>
    <col min="2" max="2" width="19.421875" style="0" customWidth="1"/>
    <col min="3" max="3" width="4.57421875" style="0" customWidth="1"/>
    <col min="4" max="4" width="23.140625" style="0" bestFit="1" customWidth="1"/>
  </cols>
  <sheetData>
    <row r="1" ht="24">
      <c r="A1" s="8" t="s">
        <v>46</v>
      </c>
    </row>
    <row r="2" ht="15">
      <c r="A2" s="2"/>
    </row>
    <row r="3" spans="1:4" ht="15">
      <c r="A3" s="27" t="s">
        <v>1</v>
      </c>
      <c r="B3" s="28" t="s">
        <v>105</v>
      </c>
      <c r="D3" s="28" t="s">
        <v>2</v>
      </c>
    </row>
    <row r="4" ht="15">
      <c r="A4" s="3" t="s">
        <v>3</v>
      </c>
    </row>
    <row r="5" spans="1:6" ht="15">
      <c r="A5" s="2" t="s">
        <v>47</v>
      </c>
      <c r="B5" s="23">
        <v>1078939.44</v>
      </c>
      <c r="D5" s="9">
        <v>0.01597239797657399</v>
      </c>
      <c r="F5" s="30"/>
    </row>
    <row r="6" spans="1:6" ht="15">
      <c r="A6" s="2" t="s">
        <v>21</v>
      </c>
      <c r="B6" s="23">
        <v>8393098.56</v>
      </c>
      <c r="D6" s="9">
        <v>0.12424970808086329</v>
      </c>
      <c r="F6" s="30"/>
    </row>
    <row r="7" spans="1:6" ht="15">
      <c r="A7" s="2" t="s">
        <v>28</v>
      </c>
      <c r="B7" s="23">
        <v>7618115.99</v>
      </c>
      <c r="D7" s="9">
        <v>0.11277702520910904</v>
      </c>
      <c r="F7" s="30"/>
    </row>
    <row r="8" spans="1:6" ht="15">
      <c r="A8" s="2" t="s">
        <v>48</v>
      </c>
      <c r="B8" s="23">
        <v>9040028.33</v>
      </c>
      <c r="D8" s="9">
        <v>0.13382672358910486</v>
      </c>
      <c r="F8" s="30"/>
    </row>
    <row r="9" spans="1:6" ht="15">
      <c r="A9" s="2" t="s">
        <v>49</v>
      </c>
      <c r="B9" s="23">
        <v>2550954.18</v>
      </c>
      <c r="D9" s="9">
        <v>0.037763802000754534</v>
      </c>
      <c r="F9" s="30"/>
    </row>
    <row r="10" spans="1:6" ht="15">
      <c r="A10" s="2" t="s">
        <v>40</v>
      </c>
      <c r="B10" s="23">
        <v>938798.45</v>
      </c>
      <c r="D10" s="9">
        <v>0.013897779529860176</v>
      </c>
      <c r="F10" s="30"/>
    </row>
    <row r="11" spans="1:6" ht="15">
      <c r="A11" s="2" t="s">
        <v>50</v>
      </c>
      <c r="B11" s="23">
        <v>3396276.37</v>
      </c>
      <c r="D11" s="9">
        <v>0.05027777816711758</v>
      </c>
      <c r="F11" s="30"/>
    </row>
    <row r="12" spans="1:6" ht="15">
      <c r="A12" s="2" t="s">
        <v>7</v>
      </c>
      <c r="B12" s="23">
        <v>3853401.56</v>
      </c>
      <c r="D12" s="9">
        <v>0.057044965637618246</v>
      </c>
      <c r="F12" s="30"/>
    </row>
    <row r="13" spans="1:6" ht="15">
      <c r="A13" s="2" t="s">
        <v>51</v>
      </c>
      <c r="B13" s="23">
        <v>538539.2</v>
      </c>
      <c r="D13" s="9">
        <v>0.007972423761231471</v>
      </c>
      <c r="F13" s="30"/>
    </row>
    <row r="14" spans="1:6" ht="15">
      <c r="A14" s="2" t="s">
        <v>52</v>
      </c>
      <c r="B14" s="23">
        <v>1124708.09</v>
      </c>
      <c r="C14" s="2" t="s">
        <v>37</v>
      </c>
      <c r="D14" s="9">
        <v>0.016649947675425047</v>
      </c>
      <c r="F14" s="30"/>
    </row>
    <row r="15" spans="1:6" ht="15">
      <c r="A15" s="2" t="s">
        <v>53</v>
      </c>
      <c r="B15" s="23">
        <v>8021707.31</v>
      </c>
      <c r="D15" s="9">
        <v>0.11875170825798416</v>
      </c>
      <c r="F15" s="30"/>
    </row>
    <row r="16" spans="1:6" ht="15">
      <c r="A16" s="2" t="s">
        <v>54</v>
      </c>
      <c r="B16" s="23">
        <v>5984773.65</v>
      </c>
      <c r="D16" s="9">
        <v>0.08859736051312886</v>
      </c>
      <c r="F16" s="30"/>
    </row>
    <row r="17" spans="1:6" ht="15">
      <c r="A17" s="2" t="s">
        <v>10</v>
      </c>
      <c r="B17" s="23">
        <v>825576.99</v>
      </c>
      <c r="D17" s="9">
        <v>0.01222167227901322</v>
      </c>
      <c r="F17" s="30"/>
    </row>
    <row r="18" spans="1:6" ht="15">
      <c r="A18" s="2" t="s">
        <v>55</v>
      </c>
      <c r="B18" s="23">
        <v>10410344.83</v>
      </c>
      <c r="D18" s="9">
        <v>0.15411260774574106</v>
      </c>
      <c r="F18" s="30"/>
    </row>
    <row r="19" spans="1:6" ht="15">
      <c r="A19" s="2" t="s">
        <v>56</v>
      </c>
      <c r="B19" s="23">
        <v>3774344.77</v>
      </c>
      <c r="D19" s="9">
        <v>0.05587462514785875</v>
      </c>
      <c r="F19" s="30"/>
    </row>
    <row r="20" spans="1:4" ht="15">
      <c r="A20" s="3" t="s">
        <v>14</v>
      </c>
      <c r="B20" s="33">
        <f>SUM(B5:B19)</f>
        <v>67549607.72000001</v>
      </c>
      <c r="D20" s="1"/>
    </row>
    <row r="21" spans="1:4" ht="15">
      <c r="A21" s="2"/>
      <c r="D21" s="1"/>
    </row>
    <row r="22" spans="1:4" ht="15">
      <c r="A22" s="3" t="s">
        <v>15</v>
      </c>
      <c r="D22" s="1"/>
    </row>
    <row r="23" spans="1:4" ht="15">
      <c r="A23" s="2" t="s">
        <v>16</v>
      </c>
      <c r="B23" s="23">
        <v>9220000</v>
      </c>
      <c r="D23" s="9">
        <v>0.5</v>
      </c>
    </row>
    <row r="24" spans="1:4" ht="15">
      <c r="A24" s="2" t="s">
        <v>17</v>
      </c>
      <c r="B24" s="23">
        <v>9220000</v>
      </c>
      <c r="D24" s="9">
        <v>0.5</v>
      </c>
    </row>
    <row r="25" spans="1:4" ht="15">
      <c r="A25" s="3" t="s">
        <v>19</v>
      </c>
      <c r="B25" s="33">
        <f>SUM(B23:B24)</f>
        <v>18440000</v>
      </c>
      <c r="D25" s="21"/>
    </row>
    <row r="26" spans="1:4" ht="15">
      <c r="A26" s="3"/>
      <c r="B26" s="23"/>
      <c r="D26" s="21"/>
    </row>
    <row r="27" spans="1:4" ht="15">
      <c r="A27" s="3" t="s">
        <v>20</v>
      </c>
      <c r="B27" s="23"/>
      <c r="D27" s="21"/>
    </row>
    <row r="28" spans="1:4" ht="15">
      <c r="A28" s="2" t="s">
        <v>21</v>
      </c>
      <c r="B28" s="23">
        <v>46100000</v>
      </c>
      <c r="D28" s="9">
        <v>0.5</v>
      </c>
    </row>
    <row r="29" spans="1:4" ht="15">
      <c r="A29" s="2" t="s">
        <v>48</v>
      </c>
      <c r="B29" s="23">
        <v>46100000</v>
      </c>
      <c r="D29" s="9">
        <v>0.5</v>
      </c>
    </row>
    <row r="30" spans="1:2" ht="15">
      <c r="A30" s="3" t="s">
        <v>23</v>
      </c>
      <c r="B30" s="33">
        <f>SUM(B28:B29)</f>
        <v>92200000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J. Thomas</dc:creator>
  <cp:keywords/>
  <dc:description/>
  <cp:lastModifiedBy>Christian J. Hilland</cp:lastModifiedBy>
  <cp:lastPrinted>2012-09-25T14:59:19Z</cp:lastPrinted>
  <dcterms:created xsi:type="dcterms:W3CDTF">2006-09-07T19:23:02Z</dcterms:created>
  <dcterms:modified xsi:type="dcterms:W3CDTF">2021-04-27T16:06:52Z</dcterms:modified>
  <cp:category/>
  <cp:version/>
  <cp:contentType/>
  <cp:contentStatus/>
</cp:coreProperties>
</file>