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<sst xmlns="http://schemas.openxmlformats.org/spreadsheetml/2006/main" count="46" uniqueCount="36">
  <si>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</si>
  <si>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</si>
  <si>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</si>
  <si>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</si>
  <si>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</si>
  <si>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</si>
  <si>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</si>
  <si>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</si>
  <si>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</si>
  <si>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</si>
  <si>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</si>
  <si>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</si>
  <si>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</si>
  <si>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</si>
  <si>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</si>
  <si>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</si>
  <si>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</si>
  <si>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</si>
  <si>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</si>
  <si>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</si>
  <si>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</si>
  <si>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</si>
  <si>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</si>
  <si>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</si>
  <si>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</si>
  <si>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</si>
  <si>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</si>
  <si>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</si>
  <si>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contributions within the column range.</t>
  </si>
  <si>
    <t xml:space="preserve">     The second row for each type is the percentage of all committees of that type who had contributions in the column range.</t>
  </si>
  <si>
    <t xml:space="preserve">     The third row contains the total dollars contributed by committees of that type in a particular range.</t>
  </si>
  <si>
    <t xml:space="preserve">     The fourth row represents the percentage of all dollars contributed by that type of committee made by committees in the column range.</t>
  </si>
  <si>
    <t>For example, 187 corporate sponsored committees (10.65% of all corporate committees) made contributions of between $50,001 and $100,000 during 2003-2004.</t>
  </si>
  <si>
    <t>Those 187 committees contributed $13.35 million dollars, which was 11.55% of all corporate sponsored PAC contributions.</t>
  </si>
  <si>
    <t>PAC's Grouped by Total Contributions to Candidates - 2005-2006</t>
  </si>
  <si>
    <t>Table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</si>
</sst>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A1" sqref="A1:J1"/>
    </sheetView>
  </sheetViews>
  <sheetFormatPr defaultColWidth="9.140625" defaultRowHeight="12.75"/>
  <cols>
    <col min="1" max="1" width="27.421875" style="0" customWidth="1"/>
    <col min="2" max="2" width="10.28125" style="0" customWidth="1"/>
    <col min="3" max="3" width="11.28125" style="0" customWidth="1"/>
    <col min="4" max="4" width="12.57421875" style="0" customWidth="1"/>
    <col min="5" max="5" width="12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2.28125" style="0" customWidth="1"/>
    <col min="10" max="10" width="12.8515625" style="0" customWidth="1"/>
  </cols>
  <sheetData>
    <row r="1" spans="1:10" ht="15.7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27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</row>
    <row r="3" spans="2:10" ht="12.75">
      <c r="B3" s="2"/>
      <c r="C3" s="2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2:10" ht="12.75">
      <c r="B4" s="3">
        <v>0</v>
      </c>
      <c r="C4" s="4" t="s">
        <v>6</v>
      </c>
      <c r="D4" s="3">
        <v>50000</v>
      </c>
      <c r="E4" s="3">
        <v>100000</v>
      </c>
      <c r="F4" s="3">
        <v>250000</v>
      </c>
      <c r="G4" s="3">
        <v>500000</v>
      </c>
      <c r="H4" s="3">
        <v>1000000</v>
      </c>
      <c r="I4" s="3">
        <v>1000000</v>
      </c>
      <c r="J4" s="5" t="s">
        <v>7</v>
      </c>
    </row>
    <row r="5" spans="2:9" ht="12.75">
      <c r="B5" s="6"/>
      <c r="C5" s="6"/>
      <c r="D5" s="6"/>
      <c r="E5" s="6"/>
      <c r="F5" s="6"/>
      <c r="G5" s="6"/>
      <c r="H5" s="6"/>
      <c r="I5" s="6"/>
    </row>
    <row r="6" spans="1:9" ht="12.75">
      <c r="A6" s="1" t="s">
        <v>8</v>
      </c>
      <c r="B6" s="6"/>
      <c r="C6" s="6"/>
      <c r="D6" s="6"/>
      <c r="E6" s="6"/>
      <c r="F6" s="6"/>
      <c r="G6" s="6"/>
      <c r="H6" s="6"/>
      <c r="I6" s="6"/>
    </row>
    <row r="7" spans="1:10" ht="12.75">
      <c r="A7" s="1" t="s">
        <v>9</v>
      </c>
      <c r="B7" s="6">
        <v>350</v>
      </c>
      <c r="C7" s="6">
        <v>289</v>
      </c>
      <c r="D7" s="6">
        <v>641</v>
      </c>
      <c r="E7" s="6">
        <v>185</v>
      </c>
      <c r="F7" s="6">
        <v>197</v>
      </c>
      <c r="G7" s="6">
        <v>92</v>
      </c>
      <c r="H7" s="6">
        <v>39</v>
      </c>
      <c r="I7" s="6">
        <v>14</v>
      </c>
      <c r="J7">
        <f>B7+C7+D7+E7+F7+G7+H7+I7</f>
        <v>1807</v>
      </c>
    </row>
    <row r="8" spans="1:10" ht="12.75">
      <c r="A8" s="7" t="s">
        <v>10</v>
      </c>
      <c r="B8" s="8">
        <f>B7/$J$7</f>
        <v>0.1936912008854455</v>
      </c>
      <c r="C8" s="8">
        <f aca="true" t="shared" si="0" ref="C8:I8">C7/$J$7</f>
        <v>0.15993359158826784</v>
      </c>
      <c r="D8" s="8">
        <f t="shared" si="0"/>
        <v>0.35473159933591586</v>
      </c>
      <c r="E8" s="8">
        <f t="shared" si="0"/>
        <v>0.10237963475373547</v>
      </c>
      <c r="F8" s="8">
        <f t="shared" si="0"/>
        <v>0.10902047592695074</v>
      </c>
      <c r="G8" s="8">
        <f t="shared" si="0"/>
        <v>0.0509131156613171</v>
      </c>
      <c r="H8" s="8">
        <f t="shared" si="0"/>
        <v>0.02158273381294964</v>
      </c>
      <c r="I8" s="8">
        <f t="shared" si="0"/>
        <v>0.00774764803541782</v>
      </c>
      <c r="J8" s="9">
        <f aca="true" t="shared" si="1" ref="J8:J22">B8+C8+D8+E8+F8+G8+H8+I8</f>
        <v>0.9999999999999999</v>
      </c>
    </row>
    <row r="9" spans="1:10" ht="12.75">
      <c r="A9" s="10" t="s">
        <v>11</v>
      </c>
      <c r="B9" s="11">
        <v>-10100</v>
      </c>
      <c r="C9" s="11">
        <v>668138</v>
      </c>
      <c r="D9" s="11">
        <v>13854905</v>
      </c>
      <c r="E9" s="11">
        <v>12977794</v>
      </c>
      <c r="F9" s="11">
        <v>31124109</v>
      </c>
      <c r="G9" s="11">
        <v>31856737</v>
      </c>
      <c r="H9" s="11">
        <v>26813101</v>
      </c>
      <c r="I9" s="11">
        <v>18641234</v>
      </c>
      <c r="J9" s="12">
        <f t="shared" si="1"/>
        <v>135925918</v>
      </c>
    </row>
    <row r="10" spans="1:10" ht="12.75">
      <c r="A10" s="7" t="s">
        <v>12</v>
      </c>
      <c r="B10" s="8">
        <f>B9/$J$9</f>
        <v>-7.430518144449832E-05</v>
      </c>
      <c r="C10" s="8">
        <f aca="true" t="shared" si="2" ref="C10:I10">C9/$J$9</f>
        <v>0.004915456962372695</v>
      </c>
      <c r="D10" s="8">
        <f t="shared" si="2"/>
        <v>0.10192982474468187</v>
      </c>
      <c r="E10" s="8">
        <f t="shared" si="2"/>
        <v>0.09547696415042788</v>
      </c>
      <c r="F10" s="8">
        <f t="shared" si="2"/>
        <v>0.22897847193498447</v>
      </c>
      <c r="G10" s="8">
        <f t="shared" si="2"/>
        <v>0.23436837851630327</v>
      </c>
      <c r="H10" s="8">
        <f t="shared" si="2"/>
        <v>0.1972626074153128</v>
      </c>
      <c r="I10" s="8">
        <f t="shared" si="2"/>
        <v>0.1371426014573615</v>
      </c>
      <c r="J10" s="9">
        <f t="shared" si="1"/>
        <v>1</v>
      </c>
    </row>
    <row r="11" spans="1:9" ht="12.75">
      <c r="A11" s="1"/>
      <c r="B11" s="6"/>
      <c r="C11" s="6"/>
      <c r="D11" s="6"/>
      <c r="E11" s="6"/>
      <c r="F11" s="6"/>
      <c r="G11" s="6"/>
      <c r="H11" s="6"/>
      <c r="I11" s="6"/>
    </row>
    <row r="12" spans="1:9" ht="12.75">
      <c r="A12" s="1" t="s">
        <v>13</v>
      </c>
      <c r="B12" s="6"/>
      <c r="C12" s="6"/>
      <c r="D12" s="6"/>
      <c r="E12" s="6"/>
      <c r="F12" s="6"/>
      <c r="G12" s="6"/>
      <c r="H12" s="6"/>
      <c r="I12" s="6"/>
    </row>
    <row r="13" spans="1:10" ht="12.75">
      <c r="A13" s="1" t="s">
        <v>9</v>
      </c>
      <c r="B13" s="6">
        <v>112</v>
      </c>
      <c r="C13" s="6">
        <v>60</v>
      </c>
      <c r="D13" s="6">
        <v>73</v>
      </c>
      <c r="E13" s="6">
        <v>12</v>
      </c>
      <c r="F13" s="6">
        <v>13</v>
      </c>
      <c r="G13" s="6">
        <v>9</v>
      </c>
      <c r="H13" s="6">
        <v>10</v>
      </c>
      <c r="I13" s="6">
        <v>23</v>
      </c>
      <c r="J13">
        <f t="shared" si="1"/>
        <v>312</v>
      </c>
    </row>
    <row r="14" spans="1:10" ht="12.75">
      <c r="A14" s="7" t="s">
        <v>14</v>
      </c>
      <c r="B14" s="8">
        <f>B13/$J$13</f>
        <v>0.358974358974359</v>
      </c>
      <c r="C14" s="8">
        <f aca="true" t="shared" si="3" ref="C14:I14">C13/$J$13</f>
        <v>0.19230769230769232</v>
      </c>
      <c r="D14" s="8">
        <f t="shared" si="3"/>
        <v>0.23397435897435898</v>
      </c>
      <c r="E14" s="8">
        <f t="shared" si="3"/>
        <v>0.038461538461538464</v>
      </c>
      <c r="F14" s="8">
        <f t="shared" si="3"/>
        <v>0.041666666666666664</v>
      </c>
      <c r="G14" s="8">
        <f t="shared" si="3"/>
        <v>0.028846153846153848</v>
      </c>
      <c r="H14" s="8">
        <f t="shared" si="3"/>
        <v>0.03205128205128205</v>
      </c>
      <c r="I14" s="8">
        <f t="shared" si="3"/>
        <v>0.07371794871794872</v>
      </c>
      <c r="J14" s="9">
        <f t="shared" si="1"/>
        <v>1</v>
      </c>
    </row>
    <row r="15" spans="1:10" ht="12.75">
      <c r="A15" s="10" t="s">
        <v>11</v>
      </c>
      <c r="B15" s="11">
        <v>-1500</v>
      </c>
      <c r="C15" s="11">
        <v>128208</v>
      </c>
      <c r="D15" s="11">
        <v>1362638</v>
      </c>
      <c r="E15" s="11">
        <v>852118</v>
      </c>
      <c r="F15" s="11">
        <v>2247129</v>
      </c>
      <c r="G15" s="11">
        <v>3341145</v>
      </c>
      <c r="H15" s="11">
        <v>7557120</v>
      </c>
      <c r="I15" s="11">
        <v>40328211</v>
      </c>
      <c r="J15" s="12">
        <f t="shared" si="1"/>
        <v>55815069</v>
      </c>
    </row>
    <row r="16" spans="1:10" ht="12.75">
      <c r="A16" s="7" t="s">
        <v>15</v>
      </c>
      <c r="B16" s="8">
        <f>B15/$J$15</f>
        <v>-2.687446288026626E-05</v>
      </c>
      <c r="C16" s="8">
        <f aca="true" t="shared" si="4" ref="C16:I16">C15/$J$15</f>
        <v>0.0022970140913021178</v>
      </c>
      <c r="D16" s="8">
        <f t="shared" si="4"/>
        <v>0.02441344290016017</v>
      </c>
      <c r="E16" s="8">
        <f t="shared" si="4"/>
        <v>0.015266809040404483</v>
      </c>
      <c r="F16" s="8">
        <f t="shared" si="4"/>
        <v>0.04026025659844656</v>
      </c>
      <c r="G16" s="8">
        <f t="shared" si="4"/>
        <v>0.059860984853391475</v>
      </c>
      <c r="H16" s="8">
        <f t="shared" si="4"/>
        <v>0.13539569394781184</v>
      </c>
      <c r="I16" s="8">
        <f t="shared" si="4"/>
        <v>0.7225326730313636</v>
      </c>
      <c r="J16" s="9">
        <f t="shared" si="1"/>
        <v>1</v>
      </c>
    </row>
    <row r="17" spans="1:9" ht="12.75">
      <c r="A17" s="1"/>
      <c r="B17" s="6"/>
      <c r="C17" s="6"/>
      <c r="D17" s="6"/>
      <c r="E17" s="6"/>
      <c r="F17" s="6"/>
      <c r="G17" s="6"/>
      <c r="H17" s="6"/>
      <c r="I17" s="6"/>
    </row>
    <row r="18" spans="1:9" ht="12.75">
      <c r="A18" s="1" t="s">
        <v>16</v>
      </c>
      <c r="B18" s="6"/>
      <c r="C18" s="6"/>
      <c r="D18" s="6"/>
      <c r="E18" s="6"/>
      <c r="F18" s="6"/>
      <c r="G18" s="6"/>
      <c r="H18" s="6"/>
      <c r="I18" s="6"/>
    </row>
    <row r="19" spans="1:10" ht="12.75">
      <c r="A19" s="1" t="s">
        <v>9</v>
      </c>
      <c r="B19" s="6">
        <v>917</v>
      </c>
      <c r="C19" s="6">
        <v>241</v>
      </c>
      <c r="D19" s="6">
        <v>337</v>
      </c>
      <c r="E19" s="6">
        <v>100</v>
      </c>
      <c r="F19" s="6">
        <v>142</v>
      </c>
      <c r="G19" s="6">
        <v>29</v>
      </c>
      <c r="H19" s="6">
        <v>27</v>
      </c>
      <c r="I19" s="6">
        <v>3</v>
      </c>
      <c r="J19">
        <f t="shared" si="1"/>
        <v>1796</v>
      </c>
    </row>
    <row r="20" spans="1:10" ht="12.75">
      <c r="A20" s="7" t="s">
        <v>17</v>
      </c>
      <c r="B20" s="8">
        <f>B19/$J$19</f>
        <v>0.5105790645879733</v>
      </c>
      <c r="C20" s="8">
        <f aca="true" t="shared" si="5" ref="C20:I20">C19/$J$19</f>
        <v>0.13418708240534521</v>
      </c>
      <c r="D20" s="8">
        <f t="shared" si="5"/>
        <v>0.1876391982182628</v>
      </c>
      <c r="E20" s="8">
        <f t="shared" si="5"/>
        <v>0.0556792873051225</v>
      </c>
      <c r="F20" s="8">
        <f t="shared" si="5"/>
        <v>0.07906458797327394</v>
      </c>
      <c r="G20" s="8">
        <f t="shared" si="5"/>
        <v>0.016146993318485525</v>
      </c>
      <c r="H20" s="8">
        <f t="shared" si="5"/>
        <v>0.015033407572383074</v>
      </c>
      <c r="I20" s="8">
        <f t="shared" si="5"/>
        <v>0.0016703786191536749</v>
      </c>
      <c r="J20" s="9">
        <f t="shared" si="1"/>
        <v>1.0000000000000002</v>
      </c>
    </row>
    <row r="21" spans="1:10" ht="12.75">
      <c r="A21" s="10" t="s">
        <v>11</v>
      </c>
      <c r="B21" s="11">
        <v>-11430</v>
      </c>
      <c r="C21" s="11">
        <v>454847</v>
      </c>
      <c r="D21" s="11">
        <v>6466395</v>
      </c>
      <c r="E21" s="11">
        <v>7106327</v>
      </c>
      <c r="F21" s="11">
        <v>22356117</v>
      </c>
      <c r="G21" s="11">
        <v>10099455</v>
      </c>
      <c r="H21" s="11">
        <v>19832557</v>
      </c>
      <c r="I21" s="11">
        <v>3913300</v>
      </c>
      <c r="J21" s="12">
        <f t="shared" si="1"/>
        <v>70217568</v>
      </c>
    </row>
    <row r="22" spans="1:10" ht="12.75">
      <c r="A22" s="7" t="s">
        <v>18</v>
      </c>
      <c r="B22" s="8">
        <f>B21/$J$21</f>
        <v>-0.00016277977613807416</v>
      </c>
      <c r="C22" s="8">
        <f aca="true" t="shared" si="6" ref="C22:I22">C21/$J$21</f>
        <v>0.006477680913129888</v>
      </c>
      <c r="D22" s="8">
        <f t="shared" si="6"/>
        <v>0.09209084256521104</v>
      </c>
      <c r="E22" s="8">
        <f t="shared" si="6"/>
        <v>0.10120440229430902</v>
      </c>
      <c r="F22" s="8">
        <f t="shared" si="6"/>
        <v>0.3183835276095008</v>
      </c>
      <c r="G22" s="8">
        <f t="shared" si="6"/>
        <v>0.14383088574073086</v>
      </c>
      <c r="H22" s="8">
        <f t="shared" si="6"/>
        <v>0.2824443734650565</v>
      </c>
      <c r="I22" s="8">
        <f t="shared" si="6"/>
        <v>0.055731067188199965</v>
      </c>
      <c r="J22" s="9">
        <f t="shared" si="1"/>
        <v>1</v>
      </c>
    </row>
    <row r="23" spans="1:9" ht="12.75">
      <c r="A23" s="1"/>
      <c r="B23" s="6"/>
      <c r="C23" s="6"/>
      <c r="D23" s="6"/>
      <c r="E23" s="6"/>
      <c r="F23" s="6"/>
      <c r="G23" s="6"/>
      <c r="H23" s="6"/>
      <c r="I23" s="6"/>
    </row>
    <row r="24" spans="1:9" ht="12.75">
      <c r="A24" s="1" t="s">
        <v>19</v>
      </c>
      <c r="B24" s="6"/>
      <c r="C24" s="6"/>
      <c r="D24" s="6"/>
      <c r="E24" s="6"/>
      <c r="F24" s="6"/>
      <c r="G24" s="6"/>
      <c r="H24" s="6"/>
      <c r="I24" s="6"/>
    </row>
    <row r="25" spans="1:10" ht="12.75">
      <c r="A25" s="1" t="s">
        <v>9</v>
      </c>
      <c r="B25" s="6">
        <v>277</v>
      </c>
      <c r="C25" s="6">
        <v>171</v>
      </c>
      <c r="D25" s="6">
        <v>302</v>
      </c>
      <c r="E25" s="6">
        <v>81</v>
      </c>
      <c r="F25" s="6">
        <v>95</v>
      </c>
      <c r="G25" s="6">
        <v>42</v>
      </c>
      <c r="H25" s="6">
        <v>34</v>
      </c>
      <c r="I25" s="6">
        <v>17</v>
      </c>
      <c r="J25">
        <f aca="true" t="shared" si="7" ref="J25:J34">B25+C25+D25+E25+F25+G25+H25+I25</f>
        <v>1019</v>
      </c>
    </row>
    <row r="26" spans="1:10" ht="12.75">
      <c r="A26" s="7" t="s">
        <v>20</v>
      </c>
      <c r="B26" s="8">
        <f>B25/$J$25</f>
        <v>0.2718351324828263</v>
      </c>
      <c r="C26" s="8">
        <f aca="true" t="shared" si="8" ref="C26:I26">C25/$J$25</f>
        <v>0.1678115799803729</v>
      </c>
      <c r="D26" s="8">
        <f t="shared" si="8"/>
        <v>0.296368989205103</v>
      </c>
      <c r="E26" s="8">
        <f t="shared" si="8"/>
        <v>0.07948969578017664</v>
      </c>
      <c r="F26" s="8">
        <f t="shared" si="8"/>
        <v>0.09322865554465162</v>
      </c>
      <c r="G26" s="8">
        <f t="shared" si="8"/>
        <v>0.04121687929342493</v>
      </c>
      <c r="H26" s="8">
        <f t="shared" si="8"/>
        <v>0.033366045142296366</v>
      </c>
      <c r="I26" s="8">
        <f t="shared" si="8"/>
        <v>0.016683022571148183</v>
      </c>
      <c r="J26" s="9">
        <f t="shared" si="7"/>
        <v>0.9999999999999999</v>
      </c>
    </row>
    <row r="27" spans="1:10" ht="12.75">
      <c r="A27" s="10" t="s">
        <v>11</v>
      </c>
      <c r="B27" s="11">
        <v>-5000</v>
      </c>
      <c r="C27" s="11">
        <v>366910</v>
      </c>
      <c r="D27" s="11">
        <v>5742784</v>
      </c>
      <c r="E27" s="11">
        <v>5996327</v>
      </c>
      <c r="F27" s="11">
        <v>14271237</v>
      </c>
      <c r="G27" s="11">
        <v>14526034</v>
      </c>
      <c r="H27" s="11">
        <v>25232734</v>
      </c>
      <c r="I27" s="11">
        <v>35672481</v>
      </c>
      <c r="J27" s="12">
        <f t="shared" si="7"/>
        <v>101803507</v>
      </c>
    </row>
    <row r="28" spans="1:10" ht="12.75">
      <c r="A28" s="7" t="s">
        <v>21</v>
      </c>
      <c r="B28" s="8">
        <f>B27/$J$27</f>
        <v>-4.911422157588343E-05</v>
      </c>
      <c r="C28" s="8">
        <f aca="true" t="shared" si="9" ref="C28:I28">C27/$J$27</f>
        <v>0.003604099807681478</v>
      </c>
      <c r="D28" s="8">
        <f t="shared" si="9"/>
        <v>0.05641047316768763</v>
      </c>
      <c r="E28" s="8">
        <f t="shared" si="9"/>
        <v>0.05890098658389047</v>
      </c>
      <c r="F28" s="8">
        <f t="shared" si="9"/>
        <v>0.14018413923598919</v>
      </c>
      <c r="G28" s="8">
        <f t="shared" si="9"/>
        <v>0.14268697049896326</v>
      </c>
      <c r="H28" s="8">
        <f t="shared" si="9"/>
        <v>0.2478572177282655</v>
      </c>
      <c r="I28" s="8">
        <f t="shared" si="9"/>
        <v>0.35040522719909833</v>
      </c>
      <c r="J28" s="9">
        <f t="shared" si="7"/>
        <v>1</v>
      </c>
    </row>
    <row r="29" spans="1:9" ht="12.75">
      <c r="A29" s="1"/>
      <c r="B29" s="6"/>
      <c r="C29" s="6"/>
      <c r="D29" s="6"/>
      <c r="E29" s="6"/>
      <c r="F29" s="6"/>
      <c r="G29" s="6"/>
      <c r="H29" s="6"/>
      <c r="I29" s="6"/>
    </row>
    <row r="30" spans="1:9" ht="12.75">
      <c r="A30" s="1" t="s">
        <v>22</v>
      </c>
      <c r="B30" s="6"/>
      <c r="C30" s="6"/>
      <c r="D30" s="6"/>
      <c r="E30" s="6"/>
      <c r="F30" s="6"/>
      <c r="G30" s="6"/>
      <c r="H30" s="6"/>
      <c r="I30" s="6"/>
    </row>
    <row r="31" spans="1:10" ht="12.75">
      <c r="A31" s="1" t="s">
        <v>9</v>
      </c>
      <c r="B31" s="6">
        <v>31</v>
      </c>
      <c r="C31" s="6">
        <v>38</v>
      </c>
      <c r="D31" s="6">
        <v>55</v>
      </c>
      <c r="E31" s="6">
        <v>15</v>
      </c>
      <c r="F31" s="6">
        <v>4</v>
      </c>
      <c r="G31" s="6">
        <v>8</v>
      </c>
      <c r="H31" s="6">
        <v>3</v>
      </c>
      <c r="I31" s="6">
        <v>1</v>
      </c>
      <c r="J31">
        <f t="shared" si="7"/>
        <v>155</v>
      </c>
    </row>
    <row r="32" spans="1:10" ht="12.75">
      <c r="A32" s="7" t="s">
        <v>23</v>
      </c>
      <c r="B32" s="8">
        <f>B31/$J$31</f>
        <v>0.2</v>
      </c>
      <c r="C32" s="8">
        <f aca="true" t="shared" si="10" ref="C32:I32">C31/$J$31</f>
        <v>0.24516129032258063</v>
      </c>
      <c r="D32" s="8">
        <f t="shared" si="10"/>
        <v>0.3548387096774194</v>
      </c>
      <c r="E32" s="8">
        <f t="shared" si="10"/>
        <v>0.0967741935483871</v>
      </c>
      <c r="F32" s="8">
        <f t="shared" si="10"/>
        <v>0.025806451612903226</v>
      </c>
      <c r="G32" s="8">
        <f t="shared" si="10"/>
        <v>0.05161290322580645</v>
      </c>
      <c r="H32" s="8">
        <f t="shared" si="10"/>
        <v>0.01935483870967742</v>
      </c>
      <c r="I32" s="8">
        <f t="shared" si="10"/>
        <v>0.0064516129032258064</v>
      </c>
      <c r="J32" s="9">
        <f t="shared" si="7"/>
        <v>1</v>
      </c>
    </row>
    <row r="33" spans="1:10" ht="12.75">
      <c r="A33" s="10" t="s">
        <v>11</v>
      </c>
      <c r="B33" s="11">
        <v>0</v>
      </c>
      <c r="C33" s="11">
        <v>83608</v>
      </c>
      <c r="D33" s="11">
        <f>324243+754680</f>
        <v>1078923</v>
      </c>
      <c r="E33" s="11">
        <v>1062955</v>
      </c>
      <c r="F33" s="11">
        <v>558717</v>
      </c>
      <c r="G33" s="11">
        <v>2324313</v>
      </c>
      <c r="H33" s="11">
        <v>2171900</v>
      </c>
      <c r="I33" s="11">
        <v>1060217</v>
      </c>
      <c r="J33" s="12">
        <f t="shared" si="7"/>
        <v>8340633</v>
      </c>
    </row>
    <row r="34" spans="1:10" ht="12.75">
      <c r="A34" s="7" t="s">
        <v>24</v>
      </c>
      <c r="B34" s="8">
        <f>B33/$J$33</f>
        <v>0</v>
      </c>
      <c r="C34" s="8">
        <f aca="true" t="shared" si="11" ref="C34:I34">C33/$J$33</f>
        <v>0.010024179219970475</v>
      </c>
      <c r="D34" s="8">
        <f t="shared" si="11"/>
        <v>0.12935744804980628</v>
      </c>
      <c r="E34" s="8">
        <f t="shared" si="11"/>
        <v>0.12744296506032576</v>
      </c>
      <c r="F34" s="8">
        <f t="shared" si="11"/>
        <v>0.06698736175060094</v>
      </c>
      <c r="G34" s="8">
        <f t="shared" si="11"/>
        <v>0.2786734532019332</v>
      </c>
      <c r="H34" s="8">
        <f t="shared" si="11"/>
        <v>0.26039990010350533</v>
      </c>
      <c r="I34" s="8">
        <f t="shared" si="11"/>
        <v>0.12711469261385797</v>
      </c>
      <c r="J34" s="9">
        <f t="shared" si="7"/>
        <v>1</v>
      </c>
    </row>
    <row r="35" spans="1:9" ht="12.75">
      <c r="A35" s="1"/>
      <c r="B35" s="6"/>
      <c r="C35" s="6"/>
      <c r="D35" s="6"/>
      <c r="E35" s="6"/>
      <c r="F35" s="6"/>
      <c r="G35" s="6"/>
      <c r="H35" s="6"/>
      <c r="I35" s="6"/>
    </row>
    <row r="36" spans="1:9" ht="12.75">
      <c r="A36" s="1" t="s">
        <v>7</v>
      </c>
      <c r="B36" s="6"/>
      <c r="C36" s="6"/>
      <c r="D36" s="6"/>
      <c r="E36" s="6"/>
      <c r="F36" s="6"/>
      <c r="G36" s="6"/>
      <c r="H36" s="6"/>
      <c r="I36" s="6"/>
    </row>
    <row r="37" spans="1:10" ht="12.75">
      <c r="A37" s="1" t="s">
        <v>25</v>
      </c>
      <c r="B37" s="6">
        <f>B7+B13+B19+B25+B31</f>
        <v>1687</v>
      </c>
      <c r="C37" s="6">
        <f aca="true" t="shared" si="12" ref="C37:I37">C7+C13+C19+C25+C31</f>
        <v>799</v>
      </c>
      <c r="D37" s="6">
        <f t="shared" si="12"/>
        <v>1408</v>
      </c>
      <c r="E37" s="6">
        <f t="shared" si="12"/>
        <v>393</v>
      </c>
      <c r="F37" s="6">
        <f t="shared" si="12"/>
        <v>451</v>
      </c>
      <c r="G37" s="6">
        <f t="shared" si="12"/>
        <v>180</v>
      </c>
      <c r="H37" s="6">
        <f t="shared" si="12"/>
        <v>113</v>
      </c>
      <c r="I37" s="6">
        <f t="shared" si="12"/>
        <v>58</v>
      </c>
      <c r="J37">
        <f>B37+C37+D37+E37+F37+G37+H37+I37</f>
        <v>5089</v>
      </c>
    </row>
    <row r="38" spans="1:10" ht="12.75">
      <c r="A38" s="7" t="s">
        <v>26</v>
      </c>
      <c r="B38" s="8">
        <f>B37/$J$37</f>
        <v>0.3314993122420908</v>
      </c>
      <c r="C38" s="8">
        <f aca="true" t="shared" si="13" ref="C38:I38">C37/$J$37</f>
        <v>0.15700530556101394</v>
      </c>
      <c r="D38" s="8">
        <f t="shared" si="13"/>
        <v>0.27667518176459027</v>
      </c>
      <c r="E38" s="8">
        <f t="shared" si="13"/>
        <v>0.07722538809196305</v>
      </c>
      <c r="F38" s="8">
        <f t="shared" si="13"/>
        <v>0.08862251915897033</v>
      </c>
      <c r="G38" s="8">
        <f t="shared" si="13"/>
        <v>0.03537040675967774</v>
      </c>
      <c r="H38" s="8">
        <f t="shared" si="13"/>
        <v>0.02220475535468658</v>
      </c>
      <c r="I38" s="8">
        <f t="shared" si="13"/>
        <v>0.01139713106700727</v>
      </c>
      <c r="J38" s="9">
        <f>B38+C38+D38+E38+F38+G38+H38+I38</f>
        <v>1</v>
      </c>
    </row>
    <row r="39" spans="1:10" ht="12.75">
      <c r="A39" s="10" t="s">
        <v>11</v>
      </c>
      <c r="B39" s="11">
        <f>B9+B15+B21+B27+B33</f>
        <v>-28030</v>
      </c>
      <c r="C39" s="11">
        <f aca="true" t="shared" si="14" ref="C39:I39">C9+C15+C21+C27+C33</f>
        <v>1701711</v>
      </c>
      <c r="D39" s="11">
        <f t="shared" si="14"/>
        <v>28505645</v>
      </c>
      <c r="E39" s="11">
        <f t="shared" si="14"/>
        <v>27995521</v>
      </c>
      <c r="F39" s="11">
        <f t="shared" si="14"/>
        <v>70557309</v>
      </c>
      <c r="G39" s="11">
        <f t="shared" si="14"/>
        <v>62147684</v>
      </c>
      <c r="H39" s="11">
        <f t="shared" si="14"/>
        <v>81607412</v>
      </c>
      <c r="I39" s="11">
        <f t="shared" si="14"/>
        <v>99615443</v>
      </c>
      <c r="J39" s="12">
        <f>B39+C39+D39+E39+F39+G39+H39+I39</f>
        <v>372102695</v>
      </c>
    </row>
    <row r="40" spans="1:10" ht="12.75">
      <c r="A40" s="7" t="s">
        <v>27</v>
      </c>
      <c r="B40" s="8">
        <f>B39/$J$39</f>
        <v>-7.53286669960829E-05</v>
      </c>
      <c r="C40" s="8">
        <f aca="true" t="shared" si="15" ref="C40:I40">C39/$J$39</f>
        <v>0.00457322944140461</v>
      </c>
      <c r="D40" s="8">
        <f t="shared" si="15"/>
        <v>0.0766069297079399</v>
      </c>
      <c r="E40" s="8">
        <f t="shared" si="15"/>
        <v>0.07523600709207441</v>
      </c>
      <c r="F40" s="8">
        <f t="shared" si="15"/>
        <v>0.18961783923655806</v>
      </c>
      <c r="G40" s="8">
        <f t="shared" si="15"/>
        <v>0.16701755949389185</v>
      </c>
      <c r="H40" s="8">
        <f t="shared" si="15"/>
        <v>0.21931421915662289</v>
      </c>
      <c r="I40" s="8">
        <f t="shared" si="15"/>
        <v>0.2677095445385044</v>
      </c>
      <c r="J40" s="9">
        <f>B40+C40+D40+E40+F40+G40+H40+I40</f>
        <v>1</v>
      </c>
    </row>
    <row r="41" ht="12.75">
      <c r="A41" s="13" t="s">
        <v>28</v>
      </c>
    </row>
    <row r="42" spans="1:10" ht="12.75">
      <c r="A42" s="13" t="s">
        <v>29</v>
      </c>
      <c r="J42" s="12"/>
    </row>
    <row r="43" ht="12.75">
      <c r="A43" s="13" t="s">
        <v>30</v>
      </c>
    </row>
    <row r="44" ht="12.75">
      <c r="A44" s="13" t="s">
        <v>31</v>
      </c>
    </row>
    <row r="45" ht="12.75">
      <c r="A45" s="13" t="s">
        <v>32</v>
      </c>
    </row>
    <row r="46" ht="12.75">
      <c r="A46" s="13" t="s">
        <v>33</v>
      </c>
    </row>
  </sheetData>
  <sheetProtection/>
  <mergeCells count="2">
    <mergeCell ref="A2:J2"/>
    <mergeCell ref="A1:J1"/>
  </mergeCells>
  <printOptions horizontalCentered="1"/>
  <pageMargins left="0.5" right="0.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2007-09-25T20:07:42Z</cp:lastPrinted>
  <dcterms:created xsi:type="dcterms:W3CDTF">2003-03-26T19:17:50Z</dcterms:created>
  <dcterms:modified xsi:type="dcterms:W3CDTF">2009-03-23T15:04:21Z</dcterms:modified>
  <cp:category/>
  <cp:version/>
  <cp:contentType/>
  <cp:contentStatus/>
</cp:coreProperties>
</file>