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8" windowHeight="48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<sst xmlns="http://schemas.openxmlformats.org/spreadsheetml/2006/main" count="63" uniqueCount="28">
  <si>
    <t>PAC Contributions to Candidates</t>
  </si>
  <si>
    <t>Non</t>
  </si>
  <si>
    <t>Trade/Mem/</t>
  </si>
  <si>
    <t>Corp. w/o</t>
  </si>
  <si>
    <t>Corporate</t>
  </si>
  <si>
    <t>Labor</t>
  </si>
  <si>
    <t>Connected</t>
  </si>
  <si>
    <t>Health</t>
  </si>
  <si>
    <t>Cooperative</t>
  </si>
  <si>
    <t>Stock</t>
  </si>
  <si>
    <t>Total</t>
  </si>
  <si>
    <t xml:space="preserve">Senate </t>
  </si>
  <si>
    <t xml:space="preserve">  Democrat</t>
  </si>
  <si>
    <t xml:space="preserve">     Incumbent</t>
  </si>
  <si>
    <t xml:space="preserve">     Challenger</t>
  </si>
  <si>
    <t xml:space="preserve">     Open Seat</t>
  </si>
  <si>
    <t xml:space="preserve">  Republican</t>
  </si>
  <si>
    <t>House</t>
  </si>
  <si>
    <t xml:space="preserve">  House Other</t>
  </si>
  <si>
    <t>Challenger</t>
  </si>
  <si>
    <t>Open Seat</t>
  </si>
  <si>
    <t>Democrat</t>
  </si>
  <si>
    <t>Republican</t>
  </si>
  <si>
    <t>Note: Does not include Senate Other Party Candidates</t>
  </si>
  <si>
    <t>1996 Through 2006 Election Cycles</t>
  </si>
  <si>
    <t>*Connecticut Incumbent Joseph Lieberman ran as an Independent-Democrat in the 2006 General Election</t>
  </si>
  <si>
    <t>Other</t>
  </si>
  <si>
    <t>Summary Incumbent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</si>
</sst>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5" fontId="1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5" fontId="0" fillId="0" borderId="2" xfId="0" applyNumberFormat="1" applyBorder="1" applyAlignment="1">
      <alignment/>
    </xf>
    <xf numFmtId="5" fontId="0" fillId="0" borderId="0" xfId="0" applyNumberFormat="1" applyBorder="1" applyAlignment="1">
      <alignment/>
    </xf>
    <xf numFmtId="5" fontId="1" fillId="0" borderId="2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0" fillId="0" borderId="0" xfId="0" applyNumberFormat="1" applyFont="1" applyBorder="1" applyAlignment="1">
      <alignment horizontal="right"/>
    </xf>
    <xf numFmtId="5" fontId="0" fillId="0" borderId="2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  <xf numFmtId="5" fontId="0" fillId="0" borderId="2" xfId="0" applyNumberFormat="1" applyFont="1" applyBorder="1" applyAlignment="1">
      <alignment horizontal="right"/>
    </xf>
    <xf numFmtId="5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workbookViewId="0" topLeftCell="A201">
      <selection activeCell="A177" sqref="A177:IV177"/>
    </sheetView>
  </sheetViews>
  <sheetFormatPr defaultColWidth="9.140625" defaultRowHeight="12.75"/>
  <cols>
    <col min="1" max="1" width="9.7109375" style="0" bestFit="1" customWidth="1"/>
    <col min="3" max="4" width="12.7109375" style="0" customWidth="1"/>
    <col min="5" max="5" width="14.8515625" style="0" customWidth="1"/>
    <col min="6" max="6" width="11.7109375" style="0" bestFit="1" customWidth="1"/>
    <col min="7" max="7" width="11.140625" style="0" customWidth="1"/>
    <col min="8" max="8" width="10.7109375" style="0" bestFit="1" customWidth="1"/>
    <col min="9" max="9" width="14.00390625" style="0" customWidth="1"/>
  </cols>
  <sheetData>
    <row r="1" spans="1:9" ht="12.75">
      <c r="A1" s="1"/>
      <c r="B1" s="2"/>
      <c r="C1" s="3"/>
      <c r="D1" s="3"/>
      <c r="E1" s="4" t="s">
        <v>0</v>
      </c>
      <c r="G1" s="3"/>
      <c r="H1" s="3"/>
      <c r="I1" s="3"/>
    </row>
    <row r="2" spans="1:9" ht="12.75">
      <c r="A2" s="5"/>
      <c r="B2" s="6"/>
      <c r="C2" s="7"/>
      <c r="D2" s="7"/>
      <c r="E2" s="4" t="s">
        <v>24</v>
      </c>
      <c r="G2" s="7"/>
      <c r="H2" s="7"/>
      <c r="I2" s="7"/>
    </row>
    <row r="3" spans="1:9" ht="12.75">
      <c r="A3" s="5"/>
      <c r="B3" s="6"/>
      <c r="C3" s="4"/>
      <c r="D3" s="4"/>
      <c r="E3" s="4" t="s">
        <v>1</v>
      </c>
      <c r="F3" s="4" t="s">
        <v>2</v>
      </c>
      <c r="G3" s="4"/>
      <c r="H3" s="4" t="s">
        <v>3</v>
      </c>
      <c r="I3" s="7"/>
    </row>
    <row r="4" spans="1:9" ht="12.75">
      <c r="A4" s="5"/>
      <c r="B4" s="6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</row>
    <row r="5" spans="1:9" ht="12.75">
      <c r="A5" s="1"/>
      <c r="B5" s="2"/>
      <c r="C5" s="9"/>
      <c r="D5" s="9"/>
      <c r="E5" s="9"/>
      <c r="F5" s="9"/>
      <c r="G5" s="9"/>
      <c r="H5" s="10"/>
      <c r="I5" s="3"/>
    </row>
    <row r="6" spans="1:9" ht="12.75">
      <c r="A6" s="11" t="s">
        <v>11</v>
      </c>
      <c r="B6" s="2"/>
      <c r="C6" s="9"/>
      <c r="D6" s="9"/>
      <c r="E6" s="9"/>
      <c r="F6" s="9"/>
      <c r="G6" s="9"/>
      <c r="H6" s="10"/>
      <c r="I6" s="3"/>
    </row>
    <row r="7" spans="1:9" ht="12.75">
      <c r="A7" s="12"/>
      <c r="B7" s="2">
        <v>2006</v>
      </c>
      <c r="C7" s="3">
        <f aca="true" t="shared" si="0" ref="C7:C12">C14+C42</f>
        <v>26153099</v>
      </c>
      <c r="D7" s="3">
        <f aca="true" t="shared" si="1" ref="D7:I8">D14+D42</f>
        <v>6319843</v>
      </c>
      <c r="E7" s="3">
        <f t="shared" si="1"/>
        <v>16521323</v>
      </c>
      <c r="F7" s="3">
        <f t="shared" si="1"/>
        <v>15763385</v>
      </c>
      <c r="G7" s="3">
        <f t="shared" si="1"/>
        <v>454150</v>
      </c>
      <c r="H7" s="13">
        <f t="shared" si="1"/>
        <v>879362</v>
      </c>
      <c r="I7" s="3">
        <f t="shared" si="1"/>
        <v>66091162</v>
      </c>
    </row>
    <row r="8" spans="1:11" ht="12.75">
      <c r="A8" s="12"/>
      <c r="B8" s="2">
        <v>2004</v>
      </c>
      <c r="C8" s="3">
        <f t="shared" si="0"/>
        <v>25174572</v>
      </c>
      <c r="D8" s="3">
        <f t="shared" si="1"/>
        <v>7555428</v>
      </c>
      <c r="E8" s="3">
        <f t="shared" si="1"/>
        <v>14592737</v>
      </c>
      <c r="F8" s="3">
        <f t="shared" si="1"/>
        <v>14995591</v>
      </c>
      <c r="G8" s="3">
        <f t="shared" si="1"/>
        <v>412850</v>
      </c>
      <c r="H8" s="13">
        <f t="shared" si="1"/>
        <v>966294</v>
      </c>
      <c r="I8" s="3">
        <f t="shared" si="1"/>
        <v>63697472</v>
      </c>
      <c r="K8" s="25"/>
    </row>
    <row r="9" spans="1:9" ht="12.75">
      <c r="A9" s="12"/>
      <c r="B9" s="2">
        <v>2002</v>
      </c>
      <c r="C9" s="3">
        <f t="shared" si="0"/>
        <v>23411919</v>
      </c>
      <c r="D9" s="3">
        <f aca="true" t="shared" si="2" ref="D9:I12">D16+D44</f>
        <v>7533824</v>
      </c>
      <c r="E9" s="3">
        <f t="shared" si="2"/>
        <v>12469504</v>
      </c>
      <c r="F9" s="3">
        <f t="shared" si="2"/>
        <v>14272488</v>
      </c>
      <c r="G9" s="3">
        <f t="shared" si="2"/>
        <v>515399</v>
      </c>
      <c r="H9" s="13">
        <f t="shared" si="2"/>
        <v>1019478</v>
      </c>
      <c r="I9" s="3">
        <f t="shared" si="2"/>
        <v>59222612</v>
      </c>
    </row>
    <row r="10" spans="1:9" ht="12.75">
      <c r="A10" s="12"/>
      <c r="B10" s="2">
        <v>2000</v>
      </c>
      <c r="C10" s="3">
        <f t="shared" si="0"/>
        <v>22054913</v>
      </c>
      <c r="D10" s="3">
        <f t="shared" si="2"/>
        <v>6617937</v>
      </c>
      <c r="E10" s="3">
        <f t="shared" si="2"/>
        <v>8555042</v>
      </c>
      <c r="F10" s="3">
        <f t="shared" si="2"/>
        <v>13257381</v>
      </c>
      <c r="G10" s="3">
        <f t="shared" si="2"/>
        <v>332227</v>
      </c>
      <c r="H10" s="13">
        <f t="shared" si="2"/>
        <v>1088241</v>
      </c>
      <c r="I10" s="3">
        <f t="shared" si="2"/>
        <v>51905741</v>
      </c>
    </row>
    <row r="11" spans="1:9" ht="12.75">
      <c r="A11" s="12"/>
      <c r="B11" s="2">
        <v>1998</v>
      </c>
      <c r="C11" s="3">
        <f t="shared" si="0"/>
        <v>20865657</v>
      </c>
      <c r="D11" s="3">
        <f t="shared" si="2"/>
        <v>6030426</v>
      </c>
      <c r="E11" s="3">
        <f t="shared" si="2"/>
        <v>7130625</v>
      </c>
      <c r="F11" s="3">
        <f t="shared" si="2"/>
        <v>12531583</v>
      </c>
      <c r="G11" s="3">
        <f t="shared" si="2"/>
        <v>418574</v>
      </c>
      <c r="H11" s="13">
        <f t="shared" si="2"/>
        <v>1076287</v>
      </c>
      <c r="I11" s="3">
        <f t="shared" si="2"/>
        <v>48053152</v>
      </c>
    </row>
    <row r="12" spans="1:9" ht="12.75">
      <c r="A12" s="1"/>
      <c r="B12" s="2">
        <v>1996</v>
      </c>
      <c r="C12" s="3">
        <f t="shared" si="0"/>
        <v>18294574</v>
      </c>
      <c r="D12" s="3">
        <f t="shared" si="2"/>
        <v>6906983</v>
      </c>
      <c r="E12" s="3">
        <f t="shared" si="2"/>
        <v>6859702</v>
      </c>
      <c r="F12" s="3">
        <f t="shared" si="2"/>
        <v>12026530</v>
      </c>
      <c r="G12" s="3">
        <f t="shared" si="2"/>
        <v>543421</v>
      </c>
      <c r="H12" s="13">
        <f t="shared" si="2"/>
        <v>1007384</v>
      </c>
      <c r="I12" s="3">
        <f t="shared" si="2"/>
        <v>45638594</v>
      </c>
    </row>
    <row r="13" spans="1:8" ht="12.75">
      <c r="A13" s="11" t="s">
        <v>12</v>
      </c>
      <c r="B13" s="2"/>
      <c r="C13" s="3"/>
      <c r="D13" s="3"/>
      <c r="E13" s="3"/>
      <c r="F13" s="3"/>
      <c r="G13" s="3"/>
      <c r="H13" s="13"/>
    </row>
    <row r="14" spans="1:9" ht="12.75">
      <c r="A14" s="12"/>
      <c r="B14" s="2">
        <v>2006</v>
      </c>
      <c r="C14" s="3">
        <f aca="true" t="shared" si="3" ref="C14:H19">C21+C28+C35</f>
        <v>9097184</v>
      </c>
      <c r="D14" s="3">
        <f t="shared" si="3"/>
        <v>5831143</v>
      </c>
      <c r="E14" s="3">
        <f t="shared" si="3"/>
        <v>7091071</v>
      </c>
      <c r="F14" s="3">
        <f t="shared" si="3"/>
        <v>5957619</v>
      </c>
      <c r="G14" s="3">
        <f t="shared" si="3"/>
        <v>268450</v>
      </c>
      <c r="H14" s="13">
        <f t="shared" si="3"/>
        <v>385129</v>
      </c>
      <c r="I14" s="3">
        <f aca="true" t="shared" si="4" ref="I14:I19">C14+D14+E14+F14+G14+H14</f>
        <v>28630596</v>
      </c>
    </row>
    <row r="15" spans="1:9" ht="12.75">
      <c r="A15" s="12"/>
      <c r="B15" s="2">
        <v>2004</v>
      </c>
      <c r="C15" s="3">
        <f t="shared" si="3"/>
        <v>8866872</v>
      </c>
      <c r="D15" s="3">
        <f t="shared" si="3"/>
        <v>6788469</v>
      </c>
      <c r="E15" s="3">
        <f t="shared" si="3"/>
        <v>6304844</v>
      </c>
      <c r="F15" s="3">
        <f t="shared" si="3"/>
        <v>5743433</v>
      </c>
      <c r="G15" s="3">
        <f t="shared" si="3"/>
        <v>251850</v>
      </c>
      <c r="H15" s="13">
        <f t="shared" si="3"/>
        <v>442113</v>
      </c>
      <c r="I15" s="3">
        <f t="shared" si="4"/>
        <v>28397581</v>
      </c>
    </row>
    <row r="16" spans="1:9" ht="12.75">
      <c r="A16" s="12"/>
      <c r="B16" s="2">
        <v>2002</v>
      </c>
      <c r="C16" s="3">
        <f t="shared" si="3"/>
        <v>6963695</v>
      </c>
      <c r="D16" s="3">
        <f t="shared" si="3"/>
        <v>7046468</v>
      </c>
      <c r="E16" s="3">
        <f t="shared" si="3"/>
        <v>5841704</v>
      </c>
      <c r="F16" s="3">
        <f t="shared" si="3"/>
        <v>4932874</v>
      </c>
      <c r="G16" s="3">
        <f t="shared" si="3"/>
        <v>259449</v>
      </c>
      <c r="H16" s="13">
        <f t="shared" si="3"/>
        <v>382293</v>
      </c>
      <c r="I16" s="3">
        <f t="shared" si="4"/>
        <v>25426483</v>
      </c>
    </row>
    <row r="17" spans="1:9" ht="12.75">
      <c r="A17" s="1"/>
      <c r="B17" s="2">
        <v>2000</v>
      </c>
      <c r="C17" s="3">
        <f t="shared" si="3"/>
        <v>5109697</v>
      </c>
      <c r="D17" s="3">
        <f t="shared" si="3"/>
        <v>6205849</v>
      </c>
      <c r="E17" s="3">
        <f t="shared" si="3"/>
        <v>3035646</v>
      </c>
      <c r="F17" s="3">
        <f t="shared" si="3"/>
        <v>3829267</v>
      </c>
      <c r="G17" s="3">
        <f t="shared" si="3"/>
        <v>159607</v>
      </c>
      <c r="H17" s="13">
        <f t="shared" si="3"/>
        <v>356209</v>
      </c>
      <c r="I17" s="3">
        <f t="shared" si="4"/>
        <v>18696275</v>
      </c>
    </row>
    <row r="18" spans="1:9" ht="12.75">
      <c r="A18" s="1"/>
      <c r="B18" s="2">
        <v>1998</v>
      </c>
      <c r="C18" s="3">
        <f t="shared" si="3"/>
        <v>6910086</v>
      </c>
      <c r="D18" s="3">
        <f t="shared" si="3"/>
        <v>5424626</v>
      </c>
      <c r="E18" s="3">
        <f t="shared" si="3"/>
        <v>3047942</v>
      </c>
      <c r="F18" s="3">
        <f t="shared" si="3"/>
        <v>4639746</v>
      </c>
      <c r="G18" s="3">
        <f t="shared" si="3"/>
        <v>233400</v>
      </c>
      <c r="H18" s="13">
        <f t="shared" si="3"/>
        <v>485456</v>
      </c>
      <c r="I18" s="3">
        <f t="shared" si="4"/>
        <v>20741256</v>
      </c>
    </row>
    <row r="19" spans="1:9" ht="12.75">
      <c r="A19" s="1"/>
      <c r="B19" s="2">
        <v>1996</v>
      </c>
      <c r="C19" s="3">
        <f t="shared" si="3"/>
        <v>3656145</v>
      </c>
      <c r="D19" s="3">
        <f t="shared" si="3"/>
        <v>6518733</v>
      </c>
      <c r="E19" s="3">
        <f t="shared" si="3"/>
        <v>2368246</v>
      </c>
      <c r="F19" s="3">
        <f t="shared" si="3"/>
        <v>3503505</v>
      </c>
      <c r="G19" s="3">
        <f t="shared" si="3"/>
        <v>214900</v>
      </c>
      <c r="H19" s="13">
        <f t="shared" si="3"/>
        <v>343970</v>
      </c>
      <c r="I19" s="3">
        <f t="shared" si="4"/>
        <v>16605499</v>
      </c>
    </row>
    <row r="20" spans="1:8" ht="12.75">
      <c r="A20" s="1" t="s">
        <v>13</v>
      </c>
      <c r="B20" s="2"/>
      <c r="C20" s="3"/>
      <c r="D20" s="3"/>
      <c r="E20" s="3"/>
      <c r="F20" s="3"/>
      <c r="G20" s="3"/>
      <c r="H20" s="13"/>
    </row>
    <row r="21" spans="1:9" ht="12.75">
      <c r="A21" s="1"/>
      <c r="B21" s="2">
        <v>2006</v>
      </c>
      <c r="C21" s="3">
        <v>7687177</v>
      </c>
      <c r="D21" s="3">
        <v>2842955</v>
      </c>
      <c r="E21" s="3">
        <v>3391624</v>
      </c>
      <c r="F21" s="3">
        <v>4261511</v>
      </c>
      <c r="G21" s="3">
        <v>167650</v>
      </c>
      <c r="H21" s="13">
        <v>281829</v>
      </c>
      <c r="I21" s="3">
        <f aca="true" t="shared" si="5" ref="I21:I26">C21+D21+E21+F21+G21+H21</f>
        <v>18632746</v>
      </c>
    </row>
    <row r="22" spans="1:9" ht="12.75">
      <c r="A22" s="1"/>
      <c r="B22" s="2">
        <v>2004</v>
      </c>
      <c r="C22" s="3">
        <v>7071591</v>
      </c>
      <c r="D22" s="3">
        <v>3584300</v>
      </c>
      <c r="E22" s="3">
        <v>3400970</v>
      </c>
      <c r="F22" s="3">
        <v>4481541</v>
      </c>
      <c r="G22" s="3">
        <v>201850</v>
      </c>
      <c r="H22" s="13">
        <v>349363</v>
      </c>
      <c r="I22" s="3">
        <f t="shared" si="5"/>
        <v>19089615</v>
      </c>
    </row>
    <row r="23" spans="1:9" ht="12.75">
      <c r="A23" s="1"/>
      <c r="B23" s="2">
        <v>2002</v>
      </c>
      <c r="C23" s="3">
        <v>6158016</v>
      </c>
      <c r="D23" s="3">
        <v>3640058</v>
      </c>
      <c r="E23" s="3">
        <v>3575076</v>
      </c>
      <c r="F23" s="3">
        <v>4069218</v>
      </c>
      <c r="G23" s="3">
        <v>250449</v>
      </c>
      <c r="H23" s="13">
        <v>343193</v>
      </c>
      <c r="I23" s="3">
        <f t="shared" si="5"/>
        <v>18036010</v>
      </c>
    </row>
    <row r="24" spans="1:9" ht="12.75">
      <c r="A24" s="1"/>
      <c r="B24" s="2">
        <v>2000</v>
      </c>
      <c r="C24" s="3">
        <v>3424312</v>
      </c>
      <c r="D24" s="3">
        <v>2058387</v>
      </c>
      <c r="E24" s="3">
        <v>1350477</v>
      </c>
      <c r="F24" s="3">
        <v>2311844</v>
      </c>
      <c r="G24" s="3">
        <v>102923</v>
      </c>
      <c r="H24" s="13">
        <v>211112</v>
      </c>
      <c r="I24" s="3">
        <f t="shared" si="5"/>
        <v>9459055</v>
      </c>
    </row>
    <row r="25" spans="1:9" ht="12.75">
      <c r="A25" s="1"/>
      <c r="B25" s="2">
        <v>1998</v>
      </c>
      <c r="C25" s="3">
        <v>5619487</v>
      </c>
      <c r="D25" s="3">
        <v>3457673</v>
      </c>
      <c r="E25" s="3">
        <v>2357047</v>
      </c>
      <c r="F25" s="3">
        <v>3558801</v>
      </c>
      <c r="G25" s="3">
        <v>190350</v>
      </c>
      <c r="H25" s="13">
        <v>407017</v>
      </c>
      <c r="I25" s="3">
        <f t="shared" si="5"/>
        <v>15590375</v>
      </c>
    </row>
    <row r="26" spans="1:9" ht="12.75">
      <c r="A26" s="1"/>
      <c r="B26" s="2">
        <v>1996</v>
      </c>
      <c r="C26" s="3">
        <v>1277475</v>
      </c>
      <c r="D26" s="3">
        <v>1437320</v>
      </c>
      <c r="E26" s="3">
        <v>828246</v>
      </c>
      <c r="F26" s="3">
        <v>1120024</v>
      </c>
      <c r="G26" s="3">
        <v>90050</v>
      </c>
      <c r="H26" s="13">
        <v>120560</v>
      </c>
      <c r="I26" s="3">
        <f t="shared" si="5"/>
        <v>4873675</v>
      </c>
    </row>
    <row r="27" spans="1:8" ht="12.75">
      <c r="A27" s="1" t="s">
        <v>14</v>
      </c>
      <c r="B27" s="2"/>
      <c r="C27" s="3"/>
      <c r="D27" s="3"/>
      <c r="E27" s="3"/>
      <c r="F27" s="3"/>
      <c r="G27" s="3"/>
      <c r="H27" s="13"/>
    </row>
    <row r="28" spans="1:9" ht="12.75">
      <c r="A28" s="1"/>
      <c r="B28" s="2">
        <v>2006</v>
      </c>
      <c r="C28" s="3">
        <v>624506</v>
      </c>
      <c r="D28" s="3">
        <v>2101840</v>
      </c>
      <c r="E28" s="3">
        <v>2594270</v>
      </c>
      <c r="F28" s="3">
        <v>975163</v>
      </c>
      <c r="G28" s="3">
        <v>66500</v>
      </c>
      <c r="H28" s="13">
        <v>38050</v>
      </c>
      <c r="I28" s="3">
        <f aca="true" t="shared" si="6" ref="I28:I33">C28+D28+E28+F28+G28+H28</f>
        <v>6400329</v>
      </c>
    </row>
    <row r="29" spans="1:9" ht="12.75">
      <c r="A29" s="1"/>
      <c r="B29" s="2">
        <v>2004</v>
      </c>
      <c r="C29" s="3">
        <v>74500</v>
      </c>
      <c r="D29" s="3">
        <v>920969</v>
      </c>
      <c r="E29" s="3">
        <v>822313</v>
      </c>
      <c r="F29" s="3">
        <v>196762</v>
      </c>
      <c r="G29" s="3">
        <v>10500</v>
      </c>
      <c r="H29" s="13">
        <v>12250</v>
      </c>
      <c r="I29" s="3">
        <f t="shared" si="6"/>
        <v>2037294</v>
      </c>
    </row>
    <row r="30" spans="1:9" ht="12.75">
      <c r="A30" s="1"/>
      <c r="B30" s="2">
        <v>2002</v>
      </c>
      <c r="C30" s="3">
        <v>383232</v>
      </c>
      <c r="D30" s="3">
        <v>2370410</v>
      </c>
      <c r="E30" s="3">
        <v>1562208</v>
      </c>
      <c r="F30" s="3">
        <v>544243</v>
      </c>
      <c r="G30" s="3">
        <v>8000</v>
      </c>
      <c r="H30" s="13">
        <v>17600</v>
      </c>
      <c r="I30" s="3">
        <f t="shared" si="6"/>
        <v>4885693</v>
      </c>
    </row>
    <row r="31" spans="1:9" ht="12.75">
      <c r="A31" s="1"/>
      <c r="B31" s="2">
        <v>2000</v>
      </c>
      <c r="C31" s="3">
        <v>646118</v>
      </c>
      <c r="D31" s="3">
        <v>2764213</v>
      </c>
      <c r="E31" s="3">
        <v>976798</v>
      </c>
      <c r="F31" s="3">
        <v>725844</v>
      </c>
      <c r="G31" s="3">
        <v>31184</v>
      </c>
      <c r="H31" s="13">
        <v>77240</v>
      </c>
      <c r="I31" s="3">
        <f t="shared" si="6"/>
        <v>5221397</v>
      </c>
    </row>
    <row r="32" spans="1:9" ht="12.75">
      <c r="A32" s="1"/>
      <c r="B32" s="2">
        <v>1998</v>
      </c>
      <c r="C32" s="3">
        <v>207244</v>
      </c>
      <c r="D32" s="3">
        <v>924242</v>
      </c>
      <c r="E32" s="3">
        <v>279567</v>
      </c>
      <c r="F32" s="3">
        <v>183312</v>
      </c>
      <c r="G32" s="3">
        <v>0</v>
      </c>
      <c r="H32" s="13">
        <v>37689</v>
      </c>
      <c r="I32" s="3">
        <f t="shared" si="6"/>
        <v>1632054</v>
      </c>
    </row>
    <row r="33" spans="1:9" ht="12.75">
      <c r="A33" s="1"/>
      <c r="B33" s="2">
        <v>1996</v>
      </c>
      <c r="C33" s="3">
        <v>345320</v>
      </c>
      <c r="D33" s="3">
        <v>1353496</v>
      </c>
      <c r="E33" s="3">
        <v>388521</v>
      </c>
      <c r="F33" s="3">
        <v>479565</v>
      </c>
      <c r="G33" s="3">
        <v>41400</v>
      </c>
      <c r="H33" s="13">
        <v>62200</v>
      </c>
      <c r="I33" s="3">
        <f t="shared" si="6"/>
        <v>2670502</v>
      </c>
    </row>
    <row r="34" spans="1:8" ht="12.75">
      <c r="A34" s="1" t="s">
        <v>15</v>
      </c>
      <c r="B34" s="2"/>
      <c r="C34" s="3"/>
      <c r="D34" s="3"/>
      <c r="E34" s="3"/>
      <c r="F34" s="3"/>
      <c r="G34" s="3"/>
      <c r="H34" s="13"/>
    </row>
    <row r="35" spans="1:9" ht="12.75">
      <c r="A35" s="1"/>
      <c r="B35" s="2">
        <v>2006</v>
      </c>
      <c r="C35" s="3">
        <v>785501</v>
      </c>
      <c r="D35" s="3">
        <v>886348</v>
      </c>
      <c r="E35" s="3">
        <v>1105177</v>
      </c>
      <c r="F35" s="3">
        <v>720945</v>
      </c>
      <c r="G35" s="3">
        <v>34300</v>
      </c>
      <c r="H35" s="13">
        <v>65250</v>
      </c>
      <c r="I35" s="3">
        <f aca="true" t="shared" si="7" ref="I35:I40">C35+D35+E35+F35+G35+H35</f>
        <v>3597521</v>
      </c>
    </row>
    <row r="36" spans="1:9" ht="12.75">
      <c r="A36" s="1"/>
      <c r="B36" s="2">
        <v>2004</v>
      </c>
      <c r="C36" s="3">
        <v>1720781</v>
      </c>
      <c r="D36" s="3">
        <v>2283200</v>
      </c>
      <c r="E36" s="3">
        <v>2081561</v>
      </c>
      <c r="F36" s="3">
        <v>1065130</v>
      </c>
      <c r="G36" s="3">
        <v>39500</v>
      </c>
      <c r="H36" s="13">
        <v>80500</v>
      </c>
      <c r="I36" s="3">
        <f t="shared" si="7"/>
        <v>7270672</v>
      </c>
    </row>
    <row r="37" spans="1:9" ht="12.75">
      <c r="A37" s="1"/>
      <c r="B37" s="2">
        <v>2002</v>
      </c>
      <c r="C37" s="3">
        <v>422447</v>
      </c>
      <c r="D37" s="3">
        <v>1036000</v>
      </c>
      <c r="E37" s="3">
        <v>704420</v>
      </c>
      <c r="F37" s="3">
        <v>319413</v>
      </c>
      <c r="G37" s="3">
        <v>1000</v>
      </c>
      <c r="H37" s="13">
        <v>21500</v>
      </c>
      <c r="I37" s="3">
        <f t="shared" si="7"/>
        <v>2504780</v>
      </c>
    </row>
    <row r="38" spans="1:9" ht="12.75">
      <c r="A38" s="1"/>
      <c r="B38" s="2">
        <v>2000</v>
      </c>
      <c r="C38" s="3">
        <v>1039267</v>
      </c>
      <c r="D38" s="3">
        <v>1383249</v>
      </c>
      <c r="E38" s="3">
        <v>708371</v>
      </c>
      <c r="F38" s="3">
        <v>791579</v>
      </c>
      <c r="G38" s="3">
        <v>25500</v>
      </c>
      <c r="H38" s="13">
        <v>67857</v>
      </c>
      <c r="I38" s="3">
        <f t="shared" si="7"/>
        <v>4015823</v>
      </c>
    </row>
    <row r="39" spans="1:9" ht="12.75">
      <c r="A39" s="1"/>
      <c r="B39" s="2">
        <v>1998</v>
      </c>
      <c r="C39" s="3">
        <v>1083355</v>
      </c>
      <c r="D39" s="3">
        <v>1042711</v>
      </c>
      <c r="E39" s="3">
        <v>411328</v>
      </c>
      <c r="F39" s="3">
        <v>897633</v>
      </c>
      <c r="G39" s="3">
        <v>43050</v>
      </c>
      <c r="H39" s="13">
        <v>40750</v>
      </c>
      <c r="I39" s="3">
        <f t="shared" si="7"/>
        <v>3518827</v>
      </c>
    </row>
    <row r="40" spans="1:9" ht="12.75">
      <c r="A40" s="1"/>
      <c r="B40" s="2">
        <v>1996</v>
      </c>
      <c r="C40" s="3">
        <v>2033350</v>
      </c>
      <c r="D40" s="3">
        <v>3727917</v>
      </c>
      <c r="E40" s="3">
        <v>1151479</v>
      </c>
      <c r="F40" s="3">
        <v>1903916</v>
      </c>
      <c r="G40" s="3">
        <v>83450</v>
      </c>
      <c r="H40" s="13">
        <v>161210</v>
      </c>
      <c r="I40" s="3">
        <f t="shared" si="7"/>
        <v>9061322</v>
      </c>
    </row>
    <row r="41" spans="1:8" ht="12.75">
      <c r="A41" s="11" t="s">
        <v>16</v>
      </c>
      <c r="B41" s="2"/>
      <c r="C41" s="3"/>
      <c r="D41" s="3"/>
      <c r="E41" s="3"/>
      <c r="F41" s="3"/>
      <c r="G41" s="3"/>
      <c r="H41" s="13"/>
    </row>
    <row r="42" spans="1:9" ht="12.75">
      <c r="A42" s="12"/>
      <c r="B42" s="2">
        <v>2006</v>
      </c>
      <c r="C42" s="3">
        <f aca="true" t="shared" si="8" ref="C42:H47">C49+C56+C63</f>
        <v>17055915</v>
      </c>
      <c r="D42" s="3">
        <f t="shared" si="8"/>
        <v>488700</v>
      </c>
      <c r="E42" s="3">
        <f t="shared" si="8"/>
        <v>9430252</v>
      </c>
      <c r="F42" s="3">
        <f t="shared" si="8"/>
        <v>9805766</v>
      </c>
      <c r="G42" s="3">
        <f t="shared" si="8"/>
        <v>185700</v>
      </c>
      <c r="H42" s="13">
        <f t="shared" si="8"/>
        <v>494233</v>
      </c>
      <c r="I42" s="3">
        <f aca="true" t="shared" si="9" ref="I42:I47">C42+D42+E42+F42+G42+H42</f>
        <v>37460566</v>
      </c>
    </row>
    <row r="43" spans="1:9" ht="12.75">
      <c r="A43" s="12"/>
      <c r="B43" s="2">
        <v>2004</v>
      </c>
      <c r="C43" s="3">
        <f t="shared" si="8"/>
        <v>16307700</v>
      </c>
      <c r="D43" s="3">
        <f t="shared" si="8"/>
        <v>766959</v>
      </c>
      <c r="E43" s="3">
        <f t="shared" si="8"/>
        <v>8287893</v>
      </c>
      <c r="F43" s="3">
        <f t="shared" si="8"/>
        <v>9252158</v>
      </c>
      <c r="G43" s="3">
        <f t="shared" si="8"/>
        <v>161000</v>
      </c>
      <c r="H43" s="13">
        <f t="shared" si="8"/>
        <v>524181</v>
      </c>
      <c r="I43" s="3">
        <f t="shared" si="9"/>
        <v>35299891</v>
      </c>
    </row>
    <row r="44" spans="1:9" ht="12.75">
      <c r="A44" s="12"/>
      <c r="B44" s="2">
        <v>2002</v>
      </c>
      <c r="C44" s="3">
        <f t="shared" si="8"/>
        <v>16448224</v>
      </c>
      <c r="D44" s="3">
        <f t="shared" si="8"/>
        <v>487356</v>
      </c>
      <c r="E44" s="3">
        <f t="shared" si="8"/>
        <v>6627800</v>
      </c>
      <c r="F44" s="3">
        <f t="shared" si="8"/>
        <v>9339614</v>
      </c>
      <c r="G44" s="3">
        <f t="shared" si="8"/>
        <v>255950</v>
      </c>
      <c r="H44" s="13">
        <f t="shared" si="8"/>
        <v>637185</v>
      </c>
      <c r="I44" s="3">
        <f t="shared" si="9"/>
        <v>33796129</v>
      </c>
    </row>
    <row r="45" spans="1:9" ht="12.75">
      <c r="A45" s="1"/>
      <c r="B45" s="2">
        <v>2000</v>
      </c>
      <c r="C45" s="3">
        <f t="shared" si="8"/>
        <v>16945216</v>
      </c>
      <c r="D45" s="3">
        <f t="shared" si="8"/>
        <v>412088</v>
      </c>
      <c r="E45" s="3">
        <f t="shared" si="8"/>
        <v>5519396</v>
      </c>
      <c r="F45" s="3">
        <f t="shared" si="8"/>
        <v>9428114</v>
      </c>
      <c r="G45" s="3">
        <f t="shared" si="8"/>
        <v>172620</v>
      </c>
      <c r="H45" s="13">
        <f t="shared" si="8"/>
        <v>732032</v>
      </c>
      <c r="I45" s="3">
        <f t="shared" si="9"/>
        <v>33209466</v>
      </c>
    </row>
    <row r="46" spans="1:9" ht="12.75">
      <c r="A46" s="1"/>
      <c r="B46" s="2">
        <v>1998</v>
      </c>
      <c r="C46" s="3">
        <f t="shared" si="8"/>
        <v>13955571</v>
      </c>
      <c r="D46" s="3">
        <f t="shared" si="8"/>
        <v>605800</v>
      </c>
      <c r="E46" s="3">
        <f t="shared" si="8"/>
        <v>4082683</v>
      </c>
      <c r="F46" s="3">
        <f t="shared" si="8"/>
        <v>7891837</v>
      </c>
      <c r="G46" s="3">
        <f t="shared" si="8"/>
        <v>185174</v>
      </c>
      <c r="H46" s="13">
        <f t="shared" si="8"/>
        <v>590831</v>
      </c>
      <c r="I46" s="3">
        <f t="shared" si="9"/>
        <v>27311896</v>
      </c>
    </row>
    <row r="47" spans="1:9" ht="12.75">
      <c r="A47" s="1"/>
      <c r="B47" s="2">
        <v>1996</v>
      </c>
      <c r="C47" s="3">
        <f t="shared" si="8"/>
        <v>14638429</v>
      </c>
      <c r="D47" s="3">
        <f t="shared" si="8"/>
        <v>388250</v>
      </c>
      <c r="E47" s="3">
        <f t="shared" si="8"/>
        <v>4491456</v>
      </c>
      <c r="F47" s="3">
        <f t="shared" si="8"/>
        <v>8523025</v>
      </c>
      <c r="G47" s="3">
        <f t="shared" si="8"/>
        <v>328521</v>
      </c>
      <c r="H47" s="13">
        <f t="shared" si="8"/>
        <v>663414</v>
      </c>
      <c r="I47" s="3">
        <f t="shared" si="9"/>
        <v>29033095</v>
      </c>
    </row>
    <row r="48" spans="1:8" ht="12.75">
      <c r="A48" s="1" t="s">
        <v>13</v>
      </c>
      <c r="B48" s="2"/>
      <c r="C48" s="3"/>
      <c r="D48" s="3"/>
      <c r="E48" s="3"/>
      <c r="F48" s="3"/>
      <c r="G48" s="3"/>
      <c r="H48" s="13"/>
    </row>
    <row r="49" spans="1:9" ht="12.75">
      <c r="A49" s="1"/>
      <c r="B49" s="2">
        <v>2006</v>
      </c>
      <c r="C49" s="3">
        <v>14201756</v>
      </c>
      <c r="D49" s="3">
        <v>440750</v>
      </c>
      <c r="E49" s="3">
        <v>6087376</v>
      </c>
      <c r="F49" s="3">
        <v>7792360</v>
      </c>
      <c r="G49" s="3">
        <v>159750</v>
      </c>
      <c r="H49" s="13">
        <v>405709</v>
      </c>
      <c r="I49" s="3">
        <f aca="true" t="shared" si="10" ref="I49:I54">C49+D49+E49+F49+G49+H49</f>
        <v>29087701</v>
      </c>
    </row>
    <row r="50" spans="1:9" ht="12.75">
      <c r="A50" s="1"/>
      <c r="B50" s="2">
        <v>2004</v>
      </c>
      <c r="C50" s="3">
        <v>10148906</v>
      </c>
      <c r="D50" s="3">
        <v>687959</v>
      </c>
      <c r="E50" s="3">
        <v>3536012</v>
      </c>
      <c r="F50" s="3">
        <v>5431649</v>
      </c>
      <c r="G50" s="3">
        <v>106500</v>
      </c>
      <c r="H50" s="13">
        <v>289562</v>
      </c>
      <c r="I50" s="3">
        <f t="shared" si="10"/>
        <v>20200588</v>
      </c>
    </row>
    <row r="51" spans="1:9" ht="12.75">
      <c r="A51" s="1"/>
      <c r="B51" s="2">
        <v>2002</v>
      </c>
      <c r="C51" s="3">
        <v>9594025</v>
      </c>
      <c r="D51" s="3">
        <v>422256</v>
      </c>
      <c r="E51" s="3">
        <v>2997129</v>
      </c>
      <c r="F51" s="3">
        <v>5420702</v>
      </c>
      <c r="G51" s="3">
        <v>171950</v>
      </c>
      <c r="H51" s="13">
        <v>337970</v>
      </c>
      <c r="I51" s="3">
        <f t="shared" si="10"/>
        <v>18944032</v>
      </c>
    </row>
    <row r="52" spans="1:9" ht="12.75">
      <c r="A52" s="1"/>
      <c r="B52" s="2">
        <v>2000</v>
      </c>
      <c r="C52" s="3">
        <v>12534170</v>
      </c>
      <c r="D52" s="3">
        <v>282468</v>
      </c>
      <c r="E52" s="3">
        <v>3585491</v>
      </c>
      <c r="F52" s="3">
        <v>6961760</v>
      </c>
      <c r="G52" s="3">
        <v>143370</v>
      </c>
      <c r="H52" s="13">
        <v>512382</v>
      </c>
      <c r="I52" s="3">
        <f t="shared" si="10"/>
        <v>24019641</v>
      </c>
    </row>
    <row r="53" spans="1:9" ht="12.75">
      <c r="A53" s="1"/>
      <c r="B53" s="2">
        <v>1998</v>
      </c>
      <c r="C53" s="3">
        <v>9652363</v>
      </c>
      <c r="D53" s="3">
        <v>544100</v>
      </c>
      <c r="E53" s="3">
        <v>2506060</v>
      </c>
      <c r="F53" s="3">
        <v>5453112</v>
      </c>
      <c r="G53" s="3">
        <v>154968</v>
      </c>
      <c r="H53" s="13">
        <v>412047</v>
      </c>
      <c r="I53" s="3">
        <f t="shared" si="10"/>
        <v>18722650</v>
      </c>
    </row>
    <row r="54" spans="1:9" ht="12.75">
      <c r="A54" s="1"/>
      <c r="B54" s="2">
        <v>1996</v>
      </c>
      <c r="C54" s="3">
        <v>7501523</v>
      </c>
      <c r="D54" s="3">
        <v>319750</v>
      </c>
      <c r="E54" s="3">
        <v>1998931</v>
      </c>
      <c r="F54" s="3">
        <v>4223080</v>
      </c>
      <c r="G54" s="3">
        <v>147450</v>
      </c>
      <c r="H54" s="13">
        <v>295044</v>
      </c>
      <c r="I54" s="3">
        <f t="shared" si="10"/>
        <v>14485778</v>
      </c>
    </row>
    <row r="55" spans="1:8" ht="12.75">
      <c r="A55" s="1" t="s">
        <v>14</v>
      </c>
      <c r="B55" s="2"/>
      <c r="C55" s="3"/>
      <c r="D55" s="3"/>
      <c r="E55" s="3"/>
      <c r="F55" s="3"/>
      <c r="G55" s="3"/>
      <c r="H55" s="13"/>
    </row>
    <row r="56" spans="1:9" ht="12.75">
      <c r="A56" s="1"/>
      <c r="B56" s="2">
        <v>2006</v>
      </c>
      <c r="C56" s="3">
        <v>1061176</v>
      </c>
      <c r="D56" s="3">
        <v>14950</v>
      </c>
      <c r="E56" s="3">
        <v>1727888</v>
      </c>
      <c r="F56" s="3">
        <v>778318</v>
      </c>
      <c r="G56" s="3">
        <v>2500</v>
      </c>
      <c r="H56" s="13">
        <v>57000</v>
      </c>
      <c r="I56" s="3">
        <f aca="true" t="shared" si="11" ref="I56:I61">C56+D56+E56+F56+G56+H56</f>
        <v>3641832</v>
      </c>
    </row>
    <row r="57" spans="1:9" ht="12.75">
      <c r="A57" s="1"/>
      <c r="B57" s="2">
        <v>2004</v>
      </c>
      <c r="C57" s="3">
        <v>1140055</v>
      </c>
      <c r="D57" s="3">
        <v>17500</v>
      </c>
      <c r="E57" s="3">
        <v>1390890</v>
      </c>
      <c r="F57" s="3">
        <v>897931</v>
      </c>
      <c r="G57" s="3">
        <v>20500</v>
      </c>
      <c r="H57" s="13">
        <v>59105</v>
      </c>
      <c r="I57" s="3">
        <f t="shared" si="11"/>
        <v>3525981</v>
      </c>
    </row>
    <row r="58" spans="1:9" ht="12.75">
      <c r="A58" s="1"/>
      <c r="B58" s="2">
        <v>2002</v>
      </c>
      <c r="C58" s="3">
        <v>3921662</v>
      </c>
      <c r="D58" s="3">
        <v>33500</v>
      </c>
      <c r="E58" s="3">
        <v>2522140</v>
      </c>
      <c r="F58" s="3">
        <v>2514740</v>
      </c>
      <c r="G58" s="3">
        <v>57500</v>
      </c>
      <c r="H58" s="13">
        <v>221965</v>
      </c>
      <c r="I58" s="3">
        <f t="shared" si="11"/>
        <v>9271507</v>
      </c>
    </row>
    <row r="59" spans="1:9" ht="12.75">
      <c r="A59" s="1"/>
      <c r="B59" s="2">
        <v>2000</v>
      </c>
      <c r="C59" s="3">
        <v>885948</v>
      </c>
      <c r="D59" s="3">
        <v>1000</v>
      </c>
      <c r="E59" s="3">
        <v>475608</v>
      </c>
      <c r="F59" s="3">
        <v>455955</v>
      </c>
      <c r="G59" s="3">
        <v>7000</v>
      </c>
      <c r="H59" s="13">
        <v>37750</v>
      </c>
      <c r="I59" s="3">
        <f t="shared" si="11"/>
        <v>1863261</v>
      </c>
    </row>
    <row r="60" spans="1:9" ht="12.75">
      <c r="A60" s="1"/>
      <c r="B60" s="2">
        <v>1998</v>
      </c>
      <c r="C60" s="3">
        <v>2425786</v>
      </c>
      <c r="D60" s="3">
        <v>17000</v>
      </c>
      <c r="E60" s="3">
        <v>940446</v>
      </c>
      <c r="F60" s="3">
        <v>1414399</v>
      </c>
      <c r="G60" s="3">
        <v>12750</v>
      </c>
      <c r="H60" s="13">
        <v>110669</v>
      </c>
      <c r="I60" s="3">
        <f t="shared" si="11"/>
        <v>4921050</v>
      </c>
    </row>
    <row r="61" spans="1:9" ht="12.75">
      <c r="A61" s="1"/>
      <c r="B61" s="2">
        <v>1996</v>
      </c>
      <c r="C61" s="3">
        <v>2078849</v>
      </c>
      <c r="D61" s="3">
        <v>6500</v>
      </c>
      <c r="E61" s="3">
        <v>860412</v>
      </c>
      <c r="F61" s="3">
        <v>1141163</v>
      </c>
      <c r="G61" s="3">
        <v>33350</v>
      </c>
      <c r="H61" s="13">
        <v>153779</v>
      </c>
      <c r="I61" s="3">
        <f t="shared" si="11"/>
        <v>4274053</v>
      </c>
    </row>
    <row r="62" spans="1:8" ht="12.75">
      <c r="A62" s="1" t="s">
        <v>15</v>
      </c>
      <c r="B62" s="2"/>
      <c r="C62" s="3"/>
      <c r="D62" s="3"/>
      <c r="E62" s="3"/>
      <c r="F62" s="3"/>
      <c r="G62" s="3"/>
      <c r="H62" s="13"/>
    </row>
    <row r="63" spans="1:9" ht="12.75">
      <c r="A63" s="1"/>
      <c r="B63" s="2">
        <v>2006</v>
      </c>
      <c r="C63" s="3">
        <v>1792983</v>
      </c>
      <c r="D63" s="3">
        <v>33000</v>
      </c>
      <c r="E63" s="3">
        <v>1614988</v>
      </c>
      <c r="F63" s="3">
        <v>1235088</v>
      </c>
      <c r="G63" s="3">
        <v>23450</v>
      </c>
      <c r="H63" s="13">
        <v>31524</v>
      </c>
      <c r="I63" s="3">
        <f aca="true" t="shared" si="12" ref="I63:I68">C63+D63+E63+F63+G63+H63</f>
        <v>4731033</v>
      </c>
    </row>
    <row r="64" spans="1:9" ht="12.75">
      <c r="A64" s="1"/>
      <c r="B64" s="2">
        <v>2004</v>
      </c>
      <c r="C64" s="3">
        <v>5018739</v>
      </c>
      <c r="D64" s="3">
        <v>61500</v>
      </c>
      <c r="E64" s="3">
        <v>3360991</v>
      </c>
      <c r="F64" s="3">
        <v>2922578</v>
      </c>
      <c r="G64" s="3">
        <v>34000</v>
      </c>
      <c r="H64" s="13">
        <v>175514</v>
      </c>
      <c r="I64" s="3">
        <f t="shared" si="12"/>
        <v>11573322</v>
      </c>
    </row>
    <row r="65" spans="1:9" ht="12.75">
      <c r="A65" s="1"/>
      <c r="B65" s="2">
        <v>2002</v>
      </c>
      <c r="C65" s="3">
        <v>2932537</v>
      </c>
      <c r="D65" s="3">
        <v>31600</v>
      </c>
      <c r="E65" s="3">
        <v>1108531</v>
      </c>
      <c r="F65" s="3">
        <v>1404172</v>
      </c>
      <c r="G65" s="3">
        <v>26500</v>
      </c>
      <c r="H65" s="13">
        <v>77250</v>
      </c>
      <c r="I65" s="3">
        <f t="shared" si="12"/>
        <v>5580590</v>
      </c>
    </row>
    <row r="66" spans="1:9" ht="12.75">
      <c r="A66" s="1"/>
      <c r="B66" s="2">
        <v>2000</v>
      </c>
      <c r="C66" s="3">
        <v>3525098</v>
      </c>
      <c r="D66" s="3">
        <v>128620</v>
      </c>
      <c r="E66" s="3">
        <v>1458297</v>
      </c>
      <c r="F66" s="3">
        <v>2010399</v>
      </c>
      <c r="G66" s="3">
        <v>22250</v>
      </c>
      <c r="H66" s="13">
        <v>181900</v>
      </c>
      <c r="I66" s="3">
        <f t="shared" si="12"/>
        <v>7326564</v>
      </c>
    </row>
    <row r="67" spans="1:9" ht="12.75">
      <c r="A67" s="1"/>
      <c r="B67" s="2">
        <v>1998</v>
      </c>
      <c r="C67" s="3">
        <v>1877422</v>
      </c>
      <c r="D67" s="3">
        <v>44700</v>
      </c>
      <c r="E67" s="3">
        <v>636177</v>
      </c>
      <c r="F67" s="3">
        <v>1024326</v>
      </c>
      <c r="G67" s="3">
        <v>17456</v>
      </c>
      <c r="H67" s="13">
        <v>68115</v>
      </c>
      <c r="I67" s="3">
        <f t="shared" si="12"/>
        <v>3668196</v>
      </c>
    </row>
    <row r="68" spans="1:9" ht="12.75">
      <c r="A68" s="1"/>
      <c r="B68" s="2">
        <v>1996</v>
      </c>
      <c r="C68" s="3">
        <v>5058057</v>
      </c>
      <c r="D68" s="3">
        <v>62000</v>
      </c>
      <c r="E68" s="3">
        <v>1632113</v>
      </c>
      <c r="F68" s="3">
        <v>3158782</v>
      </c>
      <c r="G68" s="3">
        <v>147721</v>
      </c>
      <c r="H68" s="13">
        <v>214591</v>
      </c>
      <c r="I68" s="3">
        <f t="shared" si="12"/>
        <v>10273264</v>
      </c>
    </row>
    <row r="69" spans="1:9" ht="12.75">
      <c r="A69" s="1"/>
      <c r="B69" s="2"/>
      <c r="C69" s="3"/>
      <c r="D69" s="3"/>
      <c r="E69" s="3"/>
      <c r="F69" s="3"/>
      <c r="G69" s="3"/>
      <c r="H69" s="14"/>
      <c r="I69" s="3"/>
    </row>
    <row r="70" spans="1:8" ht="12.75">
      <c r="A70" s="1"/>
      <c r="B70" s="2" t="s">
        <v>25</v>
      </c>
      <c r="C70" s="3"/>
      <c r="D70" s="3"/>
      <c r="E70" s="3"/>
      <c r="F70" s="3"/>
      <c r="G70" s="3"/>
      <c r="H70" s="13"/>
    </row>
    <row r="71" spans="1:9" ht="12.75">
      <c r="A71" s="1" t="s">
        <v>26</v>
      </c>
      <c r="B71" s="2">
        <v>2006</v>
      </c>
      <c r="C71" s="3">
        <v>1150688</v>
      </c>
      <c r="D71" s="3">
        <v>136000</v>
      </c>
      <c r="E71" s="3">
        <v>426608</v>
      </c>
      <c r="F71" s="3">
        <v>502742</v>
      </c>
      <c r="G71" s="3">
        <v>13500</v>
      </c>
      <c r="H71" s="13">
        <v>54250</v>
      </c>
      <c r="I71" s="3">
        <f>C71+D71+E71+F71+G71+H71</f>
        <v>2283788</v>
      </c>
    </row>
    <row r="72" spans="1:9" ht="12.75">
      <c r="A72" s="1"/>
      <c r="B72" s="2"/>
      <c r="C72" s="3"/>
      <c r="D72" s="3"/>
      <c r="E72" s="3"/>
      <c r="F72" s="3"/>
      <c r="G72" s="3"/>
      <c r="H72" s="14"/>
      <c r="I72" s="3"/>
    </row>
    <row r="73" spans="1:9" ht="12.75">
      <c r="A73" s="1"/>
      <c r="B73" s="2"/>
      <c r="C73" s="3"/>
      <c r="D73" s="3"/>
      <c r="E73" s="3"/>
      <c r="F73" s="3"/>
      <c r="G73" s="3"/>
      <c r="H73" s="14"/>
      <c r="I73" s="3"/>
    </row>
    <row r="74" spans="1:9" ht="12.75">
      <c r="A74" s="1"/>
      <c r="B74" s="2"/>
      <c r="C74" s="4"/>
      <c r="D74" s="4"/>
      <c r="E74" s="4" t="s">
        <v>1</v>
      </c>
      <c r="F74" s="4" t="s">
        <v>2</v>
      </c>
      <c r="G74" s="4"/>
      <c r="H74" s="15" t="s">
        <v>3</v>
      </c>
      <c r="I74" s="7"/>
    </row>
    <row r="75" spans="1:9" ht="12.75">
      <c r="A75" s="1"/>
      <c r="B75" s="2"/>
      <c r="C75" s="8" t="s">
        <v>4</v>
      </c>
      <c r="D75" s="8" t="s">
        <v>5</v>
      </c>
      <c r="E75" s="8" t="s">
        <v>6</v>
      </c>
      <c r="F75" s="8" t="s">
        <v>7</v>
      </c>
      <c r="G75" s="8" t="s">
        <v>8</v>
      </c>
      <c r="H75" s="16" t="s">
        <v>9</v>
      </c>
      <c r="I75" s="8" t="s">
        <v>10</v>
      </c>
    </row>
    <row r="76" spans="1:9" ht="12.75">
      <c r="A76" s="11" t="s">
        <v>17</v>
      </c>
      <c r="B76" s="2"/>
      <c r="C76" s="17"/>
      <c r="D76" s="17"/>
      <c r="E76" s="17"/>
      <c r="F76" s="17"/>
      <c r="G76" s="17"/>
      <c r="H76" s="15"/>
      <c r="I76" s="17"/>
    </row>
    <row r="77" spans="1:9" ht="12.75">
      <c r="A77" s="12"/>
      <c r="B77" s="2">
        <v>2006</v>
      </c>
      <c r="C77" s="3">
        <f>C84+C112+C150</f>
        <v>95852617</v>
      </c>
      <c r="D77" s="3">
        <f>D84+D112+D150</f>
        <v>47586811</v>
      </c>
      <c r="E77" s="3">
        <f>E84+E112+E150</f>
        <v>50176703</v>
      </c>
      <c r="F77" s="3">
        <f>F84+F112+F150</f>
        <v>79320266</v>
      </c>
      <c r="G77" s="3">
        <f>G84+G112+G150</f>
        <v>2754574</v>
      </c>
      <c r="H77" s="13">
        <f>H84+H112+H150</f>
        <v>3479350</v>
      </c>
      <c r="I77" s="3">
        <f aca="true" t="shared" si="13" ref="I77:I82">C77+D77+E77+F77+G77+H77</f>
        <v>279170321</v>
      </c>
    </row>
    <row r="78" spans="1:9" ht="12.75">
      <c r="A78" s="12"/>
      <c r="B78" s="2">
        <v>2004</v>
      </c>
      <c r="C78" s="3">
        <f>C85+C113+C151</f>
        <v>79079152</v>
      </c>
      <c r="D78" s="3">
        <f>D85+D113+D151</f>
        <v>42787225</v>
      </c>
      <c r="E78" s="3">
        <f>E85+E113+E151</f>
        <v>35239558</v>
      </c>
      <c r="F78" s="3">
        <f>F85+F113+F151</f>
        <v>63164022</v>
      </c>
      <c r="G78" s="3">
        <f>G85+G113+G151</f>
        <v>2305165</v>
      </c>
      <c r="H78" s="13">
        <f>H85+H113+H151</f>
        <v>2815207</v>
      </c>
      <c r="I78" s="3">
        <f t="shared" si="13"/>
        <v>225390329</v>
      </c>
    </row>
    <row r="79" spans="1:9" ht="12.75">
      <c r="A79" s="1"/>
      <c r="B79" s="2">
        <v>2002</v>
      </c>
      <c r="C79" s="3">
        <f>C86+C114+C152</f>
        <v>68184653</v>
      </c>
      <c r="D79" s="3">
        <f>D86+D114+D152</f>
        <v>44367235</v>
      </c>
      <c r="E79" s="3">
        <f>E86+E114+E152</f>
        <v>32175559</v>
      </c>
      <c r="F79" s="3">
        <f>F86+F114+F152</f>
        <v>57213792</v>
      </c>
      <c r="G79" s="3">
        <f>G86+G114+G152</f>
        <v>1991172</v>
      </c>
      <c r="H79" s="13">
        <f>H86+H114+H152</f>
        <v>2936357</v>
      </c>
      <c r="I79" s="3">
        <f t="shared" si="13"/>
        <v>206868768</v>
      </c>
    </row>
    <row r="80" spans="1:9" ht="12.75">
      <c r="A80" s="12"/>
      <c r="B80" s="2">
        <v>2000</v>
      </c>
      <c r="C80" s="3">
        <f>C87+C115+C153</f>
        <v>62118102</v>
      </c>
      <c r="D80" s="3">
        <f>D87+D115+D153</f>
        <v>43545309</v>
      </c>
      <c r="E80" s="3">
        <f>E87+E115+E153</f>
        <v>27063326</v>
      </c>
      <c r="F80" s="3">
        <f>F87+F115+F153</f>
        <v>55026570</v>
      </c>
      <c r="G80" s="3">
        <f>G87+G115+G153</f>
        <v>1897159</v>
      </c>
      <c r="H80" s="13">
        <f>H87+H115+H153</f>
        <v>3741962</v>
      </c>
      <c r="I80" s="3">
        <f t="shared" si="13"/>
        <v>193392428</v>
      </c>
    </row>
    <row r="81" spans="1:9" ht="12.75">
      <c r="A81" s="12"/>
      <c r="B81" s="2">
        <v>1998</v>
      </c>
      <c r="C81" s="3">
        <f>C88+C116+C154</f>
        <v>50255874</v>
      </c>
      <c r="D81" s="3">
        <f>D88+D116+D154</f>
        <v>37336556</v>
      </c>
      <c r="E81" s="3">
        <f>E88+E116+E154</f>
        <v>19957222</v>
      </c>
      <c r="F81" s="3">
        <f>F88+F116+F154</f>
        <v>46489355</v>
      </c>
      <c r="G81" s="3">
        <f>G88+G116+G154</f>
        <v>1801972</v>
      </c>
      <c r="H81" s="13">
        <f>H88+H116+H154</f>
        <v>2894496</v>
      </c>
      <c r="I81" s="3">
        <f t="shared" si="13"/>
        <v>158735475</v>
      </c>
    </row>
    <row r="82" spans="1:9" ht="12.75">
      <c r="A82" s="12"/>
      <c r="B82" s="2">
        <v>1996</v>
      </c>
      <c r="C82" s="3">
        <f>C89+C117+C155</f>
        <v>51437606</v>
      </c>
      <c r="D82" s="3">
        <f>D89+D117+D155</f>
        <v>39638019</v>
      </c>
      <c r="E82" s="3">
        <f>E89+E117+E155</f>
        <v>15237045</v>
      </c>
      <c r="F82" s="3">
        <f>F89+F117+F155</f>
        <v>44258671</v>
      </c>
      <c r="G82" s="3">
        <f>G89+G117+G155</f>
        <v>2218594</v>
      </c>
      <c r="H82" s="13">
        <f>H89+H117+H155</f>
        <v>3015395</v>
      </c>
      <c r="I82" s="3">
        <f t="shared" si="13"/>
        <v>155805330</v>
      </c>
    </row>
    <row r="83" spans="1:8" ht="12.75">
      <c r="A83" s="11" t="s">
        <v>12</v>
      </c>
      <c r="B83" s="2"/>
      <c r="C83" s="3"/>
      <c r="D83" s="3"/>
      <c r="E83" s="3"/>
      <c r="F83" s="3"/>
      <c r="G83" s="3"/>
      <c r="H83" s="13"/>
    </row>
    <row r="84" spans="1:9" ht="12.75">
      <c r="A84" s="12"/>
      <c r="B84" s="2">
        <v>2006</v>
      </c>
      <c r="C84" s="3">
        <f aca="true" t="shared" si="14" ref="C84:H89">C91+C98+C105</f>
        <v>31668856</v>
      </c>
      <c r="D84" s="3">
        <f t="shared" si="14"/>
        <v>42052651</v>
      </c>
      <c r="E84" s="3">
        <f t="shared" si="14"/>
        <v>18171376</v>
      </c>
      <c r="F84" s="3">
        <f t="shared" si="14"/>
        <v>30269263</v>
      </c>
      <c r="G84" s="3">
        <f t="shared" si="14"/>
        <v>1371685</v>
      </c>
      <c r="H84" s="13">
        <f t="shared" si="14"/>
        <v>1360834</v>
      </c>
      <c r="I84" s="3">
        <f aca="true" t="shared" si="15" ref="I84:I89">C84+D84+E84+F84+G84+H84</f>
        <v>124894665</v>
      </c>
    </row>
    <row r="85" spans="1:9" ht="12.75">
      <c r="A85" s="12"/>
      <c r="B85" s="2">
        <v>2004</v>
      </c>
      <c r="C85" s="3">
        <f t="shared" si="14"/>
        <v>24809850</v>
      </c>
      <c r="D85" s="3">
        <f t="shared" si="14"/>
        <v>37327818</v>
      </c>
      <c r="E85" s="3">
        <f t="shared" si="14"/>
        <v>11385095</v>
      </c>
      <c r="F85" s="3">
        <f t="shared" si="14"/>
        <v>22994137</v>
      </c>
      <c r="G85" s="3">
        <f t="shared" si="14"/>
        <v>1121511</v>
      </c>
      <c r="H85" s="13">
        <f t="shared" si="14"/>
        <v>1010463</v>
      </c>
      <c r="I85" s="3">
        <f t="shared" si="15"/>
        <v>98648874</v>
      </c>
    </row>
    <row r="86" spans="1:9" ht="12.75">
      <c r="A86" s="12"/>
      <c r="B86" s="2">
        <v>2002</v>
      </c>
      <c r="C86" s="3">
        <f t="shared" si="14"/>
        <v>23573675</v>
      </c>
      <c r="D86" s="3">
        <f t="shared" si="14"/>
        <v>39934910</v>
      </c>
      <c r="E86" s="3">
        <f t="shared" si="14"/>
        <v>14038914</v>
      </c>
      <c r="F86" s="3">
        <f t="shared" si="14"/>
        <v>22986283</v>
      </c>
      <c r="G86" s="3">
        <f t="shared" si="14"/>
        <v>869550</v>
      </c>
      <c r="H86" s="13">
        <f t="shared" si="14"/>
        <v>1156889</v>
      </c>
      <c r="I86" s="3">
        <f t="shared" si="15"/>
        <v>102560221</v>
      </c>
    </row>
    <row r="87" spans="1:9" ht="12.75">
      <c r="A87" s="1"/>
      <c r="B87" s="2">
        <v>2000</v>
      </c>
      <c r="C87" s="3">
        <f t="shared" si="14"/>
        <v>22007352</v>
      </c>
      <c r="D87" s="3">
        <f t="shared" si="14"/>
        <v>39901516</v>
      </c>
      <c r="E87" s="3">
        <f t="shared" si="14"/>
        <v>11425594</v>
      </c>
      <c r="F87" s="3">
        <f t="shared" si="14"/>
        <v>22295164</v>
      </c>
      <c r="G87" s="3">
        <f t="shared" si="14"/>
        <v>863417</v>
      </c>
      <c r="H87" s="13">
        <f t="shared" si="14"/>
        <v>1684837</v>
      </c>
      <c r="I87" s="3">
        <f t="shared" si="15"/>
        <v>98177880</v>
      </c>
    </row>
    <row r="88" spans="1:9" ht="12.75">
      <c r="A88" s="1"/>
      <c r="B88" s="2">
        <v>1998</v>
      </c>
      <c r="C88" s="3">
        <f t="shared" si="14"/>
        <v>16157157</v>
      </c>
      <c r="D88" s="3">
        <f t="shared" si="14"/>
        <v>34084311</v>
      </c>
      <c r="E88" s="3">
        <f t="shared" si="14"/>
        <v>7609361</v>
      </c>
      <c r="F88" s="3">
        <f t="shared" si="14"/>
        <v>17667237</v>
      </c>
      <c r="G88" s="3">
        <f t="shared" si="14"/>
        <v>853044</v>
      </c>
      <c r="H88" s="13">
        <f t="shared" si="14"/>
        <v>1278006</v>
      </c>
      <c r="I88" s="3">
        <f t="shared" si="15"/>
        <v>77649116</v>
      </c>
    </row>
    <row r="89" spans="1:9" ht="12.75">
      <c r="A89" s="1"/>
      <c r="B89" s="2">
        <v>1996</v>
      </c>
      <c r="C89" s="3">
        <f t="shared" si="14"/>
        <v>15426879</v>
      </c>
      <c r="D89" s="3">
        <f t="shared" si="14"/>
        <v>36848116</v>
      </c>
      <c r="E89" s="3">
        <f t="shared" si="14"/>
        <v>6576865</v>
      </c>
      <c r="F89" s="3">
        <f t="shared" si="14"/>
        <v>16254174</v>
      </c>
      <c r="G89" s="3">
        <f t="shared" si="14"/>
        <v>989205</v>
      </c>
      <c r="H89" s="13">
        <f t="shared" si="14"/>
        <v>1231241</v>
      </c>
      <c r="I89" s="3">
        <f t="shared" si="15"/>
        <v>77326480</v>
      </c>
    </row>
    <row r="90" spans="1:8" ht="12.75">
      <c r="A90" s="1" t="s">
        <v>13</v>
      </c>
      <c r="B90" s="2"/>
      <c r="C90" s="3"/>
      <c r="D90" s="3"/>
      <c r="E90" s="3"/>
      <c r="F90" s="3"/>
      <c r="G90" s="3"/>
      <c r="H90" s="13"/>
    </row>
    <row r="91" spans="1:9" ht="12.75">
      <c r="A91" s="1"/>
      <c r="B91" s="2">
        <v>2006</v>
      </c>
      <c r="C91" s="3">
        <v>29875923</v>
      </c>
      <c r="D91" s="3">
        <v>26835811</v>
      </c>
      <c r="E91" s="3">
        <v>7467232</v>
      </c>
      <c r="F91" s="3">
        <v>25911120</v>
      </c>
      <c r="G91" s="3">
        <v>1228135</v>
      </c>
      <c r="H91" s="13">
        <v>1202760</v>
      </c>
      <c r="I91" s="3">
        <f aca="true" t="shared" si="16" ref="I91:I96">C91+D91+E91+F91+G91+H91</f>
        <v>92520981</v>
      </c>
    </row>
    <row r="92" spans="1:9" ht="12.75">
      <c r="A92" s="1"/>
      <c r="B92" s="2">
        <v>2004</v>
      </c>
      <c r="C92" s="3">
        <v>23494362</v>
      </c>
      <c r="D92" s="3">
        <v>27958432</v>
      </c>
      <c r="E92" s="3">
        <v>6910693</v>
      </c>
      <c r="F92" s="3">
        <v>20627784</v>
      </c>
      <c r="G92" s="3">
        <v>971042</v>
      </c>
      <c r="H92" s="13">
        <v>923464</v>
      </c>
      <c r="I92" s="3">
        <f t="shared" si="16"/>
        <v>80885777</v>
      </c>
    </row>
    <row r="93" spans="1:9" ht="12.75">
      <c r="A93" s="1"/>
      <c r="B93" s="2">
        <v>2002</v>
      </c>
      <c r="C93" s="3">
        <v>21697488</v>
      </c>
      <c r="D93" s="3">
        <v>27482864</v>
      </c>
      <c r="E93" s="3">
        <v>8143780</v>
      </c>
      <c r="F93" s="3">
        <v>19528722</v>
      </c>
      <c r="G93" s="3">
        <v>809300</v>
      </c>
      <c r="H93" s="13">
        <v>1069089</v>
      </c>
      <c r="I93" s="3">
        <f t="shared" si="16"/>
        <v>78731243</v>
      </c>
    </row>
    <row r="94" spans="1:9" ht="12.75">
      <c r="A94" s="1"/>
      <c r="B94" s="2">
        <v>2000</v>
      </c>
      <c r="C94" s="3">
        <v>20879700</v>
      </c>
      <c r="D94" s="3">
        <v>26885656</v>
      </c>
      <c r="E94" s="3">
        <v>6572352</v>
      </c>
      <c r="F94" s="3">
        <v>19399958</v>
      </c>
      <c r="G94" s="3">
        <v>834167</v>
      </c>
      <c r="H94" s="13">
        <v>1435354</v>
      </c>
      <c r="I94" s="3">
        <f t="shared" si="16"/>
        <v>76007187</v>
      </c>
    </row>
    <row r="95" spans="1:9" ht="12.75">
      <c r="A95" s="1"/>
      <c r="B95" s="2">
        <v>1998</v>
      </c>
      <c r="C95" s="3">
        <v>14874444</v>
      </c>
      <c r="D95" s="3">
        <v>23216464</v>
      </c>
      <c r="E95" s="3">
        <v>4916291</v>
      </c>
      <c r="F95" s="3">
        <v>14805127</v>
      </c>
      <c r="G95" s="3">
        <v>816794</v>
      </c>
      <c r="H95" s="13">
        <v>1121627</v>
      </c>
      <c r="I95" s="3">
        <f t="shared" si="16"/>
        <v>59750747</v>
      </c>
    </row>
    <row r="96" spans="1:9" ht="12.75">
      <c r="A96" s="1"/>
      <c r="B96" s="2">
        <v>1996</v>
      </c>
      <c r="C96" s="3">
        <v>13504886</v>
      </c>
      <c r="D96" s="3">
        <v>19130574</v>
      </c>
      <c r="E96" s="3">
        <v>3475889</v>
      </c>
      <c r="F96" s="3">
        <v>11873963</v>
      </c>
      <c r="G96" s="3">
        <v>875089</v>
      </c>
      <c r="H96" s="13">
        <v>986284</v>
      </c>
      <c r="I96" s="3">
        <f t="shared" si="16"/>
        <v>49846685</v>
      </c>
    </row>
    <row r="97" spans="1:8" ht="12.75">
      <c r="A97" s="1" t="s">
        <v>14</v>
      </c>
      <c r="B97" s="2"/>
      <c r="C97" s="3"/>
      <c r="D97" s="3"/>
      <c r="E97" s="3"/>
      <c r="F97" s="3"/>
      <c r="G97" s="3"/>
      <c r="H97" s="13"/>
    </row>
    <row r="98" spans="1:9" ht="12.75">
      <c r="A98" s="1"/>
      <c r="B98" s="2">
        <v>2006</v>
      </c>
      <c r="C98" s="3">
        <v>904424</v>
      </c>
      <c r="D98" s="3">
        <v>10269185</v>
      </c>
      <c r="E98" s="3">
        <v>7444270</v>
      </c>
      <c r="F98" s="3">
        <v>2324504</v>
      </c>
      <c r="G98" s="3">
        <v>87750</v>
      </c>
      <c r="H98" s="13">
        <v>71069</v>
      </c>
      <c r="I98" s="3">
        <f aca="true" t="shared" si="17" ref="I98:I103">C98+D98+E98+F98+G98+H98</f>
        <v>21101202</v>
      </c>
    </row>
    <row r="99" spans="1:9" ht="12.75">
      <c r="A99" s="1"/>
      <c r="B99" s="2">
        <v>2004</v>
      </c>
      <c r="C99" s="3">
        <v>346878</v>
      </c>
      <c r="D99" s="3">
        <v>5120537</v>
      </c>
      <c r="E99" s="3">
        <v>2272198</v>
      </c>
      <c r="F99" s="3">
        <v>773337</v>
      </c>
      <c r="G99" s="3">
        <v>21500</v>
      </c>
      <c r="H99" s="13">
        <v>30850</v>
      </c>
      <c r="I99" s="3">
        <f t="shared" si="17"/>
        <v>8565300</v>
      </c>
    </row>
    <row r="100" spans="1:9" ht="12.75">
      <c r="A100" s="1"/>
      <c r="B100" s="2">
        <v>2002</v>
      </c>
      <c r="C100" s="3">
        <v>495497</v>
      </c>
      <c r="D100" s="3">
        <v>5057971</v>
      </c>
      <c r="E100" s="3">
        <v>2545045</v>
      </c>
      <c r="F100" s="3">
        <v>973042</v>
      </c>
      <c r="G100" s="3">
        <v>13250</v>
      </c>
      <c r="H100" s="13">
        <v>17850</v>
      </c>
      <c r="I100" s="3">
        <f t="shared" si="17"/>
        <v>9102655</v>
      </c>
    </row>
    <row r="101" spans="1:9" ht="12.75">
      <c r="A101" s="1"/>
      <c r="B101" s="2">
        <v>2000</v>
      </c>
      <c r="C101" s="3">
        <v>545093</v>
      </c>
      <c r="D101" s="3">
        <v>7960130</v>
      </c>
      <c r="E101" s="3">
        <v>2695915</v>
      </c>
      <c r="F101" s="3">
        <v>1491222</v>
      </c>
      <c r="G101" s="3">
        <v>22750</v>
      </c>
      <c r="H101" s="13">
        <v>156317</v>
      </c>
      <c r="I101" s="3">
        <f t="shared" si="17"/>
        <v>12871427</v>
      </c>
    </row>
    <row r="102" spans="1:9" ht="12.75">
      <c r="A102" s="1"/>
      <c r="B102" s="2">
        <v>1998</v>
      </c>
      <c r="C102" s="3">
        <v>320449</v>
      </c>
      <c r="D102" s="3">
        <v>5381740</v>
      </c>
      <c r="E102" s="3">
        <v>1252402</v>
      </c>
      <c r="F102" s="3">
        <v>968973</v>
      </c>
      <c r="G102" s="3">
        <v>9500</v>
      </c>
      <c r="H102" s="13">
        <v>51272</v>
      </c>
      <c r="I102" s="3">
        <f t="shared" si="17"/>
        <v>7984336</v>
      </c>
    </row>
    <row r="103" spans="1:9" ht="12.75">
      <c r="A103" s="1"/>
      <c r="B103" s="2">
        <v>1996</v>
      </c>
      <c r="C103" s="3">
        <v>498461</v>
      </c>
      <c r="D103" s="3">
        <v>11807926</v>
      </c>
      <c r="E103" s="3">
        <v>2113474</v>
      </c>
      <c r="F103" s="3">
        <v>1957101</v>
      </c>
      <c r="G103" s="3">
        <v>34000</v>
      </c>
      <c r="H103" s="13">
        <v>136714</v>
      </c>
      <c r="I103" s="3">
        <f t="shared" si="17"/>
        <v>16547676</v>
      </c>
    </row>
    <row r="104" spans="1:8" ht="12.75">
      <c r="A104" s="1" t="s">
        <v>15</v>
      </c>
      <c r="B104" s="2"/>
      <c r="C104" s="3"/>
      <c r="D104" s="3"/>
      <c r="E104" s="3"/>
      <c r="F104" s="3"/>
      <c r="G104" s="3"/>
      <c r="H104" s="13"/>
    </row>
    <row r="105" spans="1:9" ht="12.75">
      <c r="A105" s="1"/>
      <c r="B105" s="2">
        <v>2006</v>
      </c>
      <c r="C105" s="3">
        <v>888509</v>
      </c>
      <c r="D105" s="3">
        <v>4947655</v>
      </c>
      <c r="E105" s="3">
        <v>3259874</v>
      </c>
      <c r="F105" s="3">
        <v>2033639</v>
      </c>
      <c r="G105" s="3">
        <v>55800</v>
      </c>
      <c r="H105" s="13">
        <v>87005</v>
      </c>
      <c r="I105" s="3">
        <f aca="true" t="shared" si="18" ref="I105:I110">C105+D105+E105+F105+G105+H105</f>
        <v>11272482</v>
      </c>
    </row>
    <row r="106" spans="1:9" ht="12.75">
      <c r="A106" s="1"/>
      <c r="B106" s="2">
        <v>2004</v>
      </c>
      <c r="C106" s="3">
        <v>968610</v>
      </c>
      <c r="D106" s="3">
        <v>4248849</v>
      </c>
      <c r="E106" s="3">
        <v>2202204</v>
      </c>
      <c r="F106" s="3">
        <v>1593016</v>
      </c>
      <c r="G106" s="3">
        <v>128969</v>
      </c>
      <c r="H106" s="13">
        <v>56149</v>
      </c>
      <c r="I106" s="3">
        <f t="shared" si="18"/>
        <v>9197797</v>
      </c>
    </row>
    <row r="107" spans="1:9" ht="12.75">
      <c r="A107" s="1"/>
      <c r="B107" s="2">
        <v>2002</v>
      </c>
      <c r="C107" s="3">
        <v>1380690</v>
      </c>
      <c r="D107" s="3">
        <v>7394075</v>
      </c>
      <c r="E107" s="3">
        <v>3350089</v>
      </c>
      <c r="F107" s="3">
        <v>2484519</v>
      </c>
      <c r="G107" s="3">
        <v>47000</v>
      </c>
      <c r="H107" s="13">
        <v>69950</v>
      </c>
      <c r="I107" s="3">
        <f t="shared" si="18"/>
        <v>14726323</v>
      </c>
    </row>
    <row r="108" spans="1:9" ht="12.75">
      <c r="A108" s="1"/>
      <c r="B108" s="2">
        <v>2000</v>
      </c>
      <c r="C108" s="3">
        <v>582559</v>
      </c>
      <c r="D108" s="3">
        <v>5055730</v>
      </c>
      <c r="E108" s="3">
        <v>2157327</v>
      </c>
      <c r="F108" s="3">
        <v>1403984</v>
      </c>
      <c r="G108" s="3">
        <v>6500</v>
      </c>
      <c r="H108" s="13">
        <v>93166</v>
      </c>
      <c r="I108" s="3">
        <f t="shared" si="18"/>
        <v>9299266</v>
      </c>
    </row>
    <row r="109" spans="1:9" ht="12.75">
      <c r="A109" s="1"/>
      <c r="B109" s="2">
        <v>1998</v>
      </c>
      <c r="C109" s="3">
        <v>962264</v>
      </c>
      <c r="D109" s="3">
        <v>5486107</v>
      </c>
      <c r="E109" s="3">
        <v>1440668</v>
      </c>
      <c r="F109" s="3">
        <v>1893137</v>
      </c>
      <c r="G109" s="3">
        <v>26750</v>
      </c>
      <c r="H109" s="13">
        <v>105107</v>
      </c>
      <c r="I109" s="3">
        <f t="shared" si="18"/>
        <v>9914033</v>
      </c>
    </row>
    <row r="110" spans="1:9" ht="12.75">
      <c r="A110" s="1"/>
      <c r="B110" s="2">
        <v>1996</v>
      </c>
      <c r="C110" s="3">
        <v>1423532</v>
      </c>
      <c r="D110" s="3">
        <v>5909616</v>
      </c>
      <c r="E110" s="3">
        <v>987502</v>
      </c>
      <c r="F110" s="3">
        <v>2423110</v>
      </c>
      <c r="G110" s="3">
        <v>80116</v>
      </c>
      <c r="H110" s="13">
        <v>108243</v>
      </c>
      <c r="I110" s="3">
        <f t="shared" si="18"/>
        <v>10932119</v>
      </c>
    </row>
    <row r="111" spans="1:8" ht="12.75">
      <c r="A111" s="11" t="s">
        <v>16</v>
      </c>
      <c r="B111" s="2"/>
      <c r="C111" s="3"/>
      <c r="D111" s="3"/>
      <c r="E111" s="3"/>
      <c r="G111" s="3"/>
      <c r="H111" s="13"/>
    </row>
    <row r="112" spans="1:9" ht="12.75">
      <c r="A112" s="12"/>
      <c r="B112" s="2">
        <v>2006</v>
      </c>
      <c r="C112" s="3">
        <f aca="true" t="shared" si="19" ref="C112:H117">C119+C126+C133</f>
        <v>64164261</v>
      </c>
      <c r="D112" s="3">
        <f t="shared" si="19"/>
        <v>5502160</v>
      </c>
      <c r="E112" s="3">
        <f t="shared" si="19"/>
        <v>31991328</v>
      </c>
      <c r="F112" s="3">
        <f t="shared" si="19"/>
        <v>49031003</v>
      </c>
      <c r="G112" s="3">
        <f t="shared" si="19"/>
        <v>1382889</v>
      </c>
      <c r="H112" s="13">
        <f t="shared" si="19"/>
        <v>2115916</v>
      </c>
      <c r="I112" s="3">
        <f aca="true" t="shared" si="20" ref="I112:I117">C112+D112+E112+F112+G112+H112</f>
        <v>154187557</v>
      </c>
    </row>
    <row r="113" spans="1:9" ht="12.75">
      <c r="A113" s="12"/>
      <c r="B113" s="2">
        <v>2004</v>
      </c>
      <c r="C113" s="3">
        <f t="shared" si="19"/>
        <v>54263552</v>
      </c>
      <c r="D113" s="3">
        <f t="shared" si="19"/>
        <v>5361307</v>
      </c>
      <c r="E113" s="3">
        <f t="shared" si="19"/>
        <v>23840963</v>
      </c>
      <c r="F113" s="3">
        <f t="shared" si="19"/>
        <v>40140350</v>
      </c>
      <c r="G113" s="3">
        <f t="shared" si="19"/>
        <v>1183654</v>
      </c>
      <c r="H113" s="13">
        <f t="shared" si="19"/>
        <v>1804744</v>
      </c>
      <c r="I113" s="3">
        <f t="shared" si="20"/>
        <v>126594570</v>
      </c>
    </row>
    <row r="114" spans="1:9" ht="12.75">
      <c r="A114" s="12"/>
      <c r="B114" s="2">
        <v>2002</v>
      </c>
      <c r="C114" s="3">
        <f t="shared" si="19"/>
        <v>44605878</v>
      </c>
      <c r="D114" s="3">
        <f t="shared" si="19"/>
        <v>4344325</v>
      </c>
      <c r="E114" s="3">
        <f t="shared" si="19"/>
        <v>18127945</v>
      </c>
      <c r="F114" s="3">
        <f t="shared" si="19"/>
        <v>34208960</v>
      </c>
      <c r="G114" s="3">
        <f t="shared" si="19"/>
        <v>1121622</v>
      </c>
      <c r="H114" s="13">
        <f t="shared" si="19"/>
        <v>1778368</v>
      </c>
      <c r="I114" s="3">
        <f t="shared" si="20"/>
        <v>104187098</v>
      </c>
    </row>
    <row r="115" spans="1:9" ht="12.75">
      <c r="A115" s="1"/>
      <c r="B115" s="2">
        <v>2000</v>
      </c>
      <c r="C115" s="3">
        <f t="shared" si="19"/>
        <v>39972000</v>
      </c>
      <c r="D115" s="3">
        <f t="shared" si="19"/>
        <v>3489243</v>
      </c>
      <c r="E115" s="3">
        <f t="shared" si="19"/>
        <v>15573947</v>
      </c>
      <c r="F115" s="3">
        <f t="shared" si="19"/>
        <v>32588061</v>
      </c>
      <c r="G115" s="3">
        <f t="shared" si="19"/>
        <v>1031242</v>
      </c>
      <c r="H115" s="13">
        <f t="shared" si="19"/>
        <v>2049125</v>
      </c>
      <c r="I115" s="3">
        <f t="shared" si="20"/>
        <v>94703618</v>
      </c>
    </row>
    <row r="116" spans="1:9" ht="12.75">
      <c r="A116" s="1"/>
      <c r="B116" s="2">
        <v>1998</v>
      </c>
      <c r="C116" s="3">
        <f t="shared" si="19"/>
        <v>34084092</v>
      </c>
      <c r="D116" s="3">
        <f t="shared" si="19"/>
        <v>3129220</v>
      </c>
      <c r="E116" s="3">
        <f t="shared" si="19"/>
        <v>12317244</v>
      </c>
      <c r="F116" s="3">
        <f t="shared" si="19"/>
        <v>28772487</v>
      </c>
      <c r="G116" s="3">
        <f t="shared" si="19"/>
        <v>948928</v>
      </c>
      <c r="H116" s="13">
        <f t="shared" si="19"/>
        <v>1609740</v>
      </c>
      <c r="I116" s="3">
        <f t="shared" si="20"/>
        <v>80861711</v>
      </c>
    </row>
    <row r="117" spans="1:9" ht="12.75">
      <c r="A117" s="1"/>
      <c r="B117" s="2">
        <v>1996</v>
      </c>
      <c r="C117" s="3">
        <f t="shared" si="19"/>
        <v>35829592</v>
      </c>
      <c r="D117" s="3">
        <f t="shared" si="19"/>
        <v>2563663</v>
      </c>
      <c r="E117" s="3">
        <f t="shared" si="19"/>
        <v>8559706</v>
      </c>
      <c r="F117" s="3">
        <f t="shared" si="19"/>
        <v>27757788</v>
      </c>
      <c r="G117" s="3">
        <f t="shared" si="19"/>
        <v>1215639</v>
      </c>
      <c r="H117" s="13">
        <f t="shared" si="19"/>
        <v>1773654</v>
      </c>
      <c r="I117" s="3">
        <f t="shared" si="20"/>
        <v>77700042</v>
      </c>
    </row>
    <row r="118" spans="1:8" ht="12.75">
      <c r="A118" s="1" t="s">
        <v>13</v>
      </c>
      <c r="B118" s="2"/>
      <c r="C118" s="3"/>
      <c r="D118" s="3"/>
      <c r="E118" s="3"/>
      <c r="F118" s="3"/>
      <c r="G118" s="3"/>
      <c r="H118" s="13"/>
    </row>
    <row r="119" spans="1:9" ht="12.75">
      <c r="A119" s="1"/>
      <c r="B119" s="2">
        <v>2006</v>
      </c>
      <c r="C119" s="3">
        <v>60099240</v>
      </c>
      <c r="D119" s="3">
        <v>5324360</v>
      </c>
      <c r="E119" s="3">
        <v>23997520</v>
      </c>
      <c r="F119" s="3">
        <v>44241362</v>
      </c>
      <c r="G119" s="3">
        <v>1319889</v>
      </c>
      <c r="H119" s="13">
        <v>1839343</v>
      </c>
      <c r="I119" s="3">
        <f aca="true" t="shared" si="21" ref="I119:I124">C119+D119+E119+F119+G119+H119</f>
        <v>136821714</v>
      </c>
    </row>
    <row r="120" spans="1:9" ht="12.75">
      <c r="A120" s="1"/>
      <c r="B120" s="2">
        <v>2004</v>
      </c>
      <c r="C120" s="3">
        <v>49092764</v>
      </c>
      <c r="D120" s="3">
        <v>4946482</v>
      </c>
      <c r="E120" s="3">
        <v>14718498</v>
      </c>
      <c r="F120" s="3">
        <v>34803879</v>
      </c>
      <c r="G120" s="3">
        <v>1114104</v>
      </c>
      <c r="H120" s="13">
        <v>1584648</v>
      </c>
      <c r="I120" s="3">
        <f t="shared" si="21"/>
        <v>106260375</v>
      </c>
    </row>
    <row r="121" spans="1:9" ht="12.75">
      <c r="A121" s="1"/>
      <c r="B121" s="2">
        <v>2002</v>
      </c>
      <c r="C121" s="3">
        <v>38002615</v>
      </c>
      <c r="D121" s="3">
        <v>3909920</v>
      </c>
      <c r="E121" s="3">
        <v>10315770</v>
      </c>
      <c r="F121" s="3">
        <v>27541740</v>
      </c>
      <c r="G121" s="3">
        <v>983117</v>
      </c>
      <c r="H121" s="13">
        <v>1445043</v>
      </c>
      <c r="I121" s="3">
        <f t="shared" si="21"/>
        <v>82198205</v>
      </c>
    </row>
    <row r="122" spans="1:9" ht="12.75">
      <c r="A122" s="1"/>
      <c r="B122" s="2">
        <v>2000</v>
      </c>
      <c r="C122" s="3">
        <v>33581823</v>
      </c>
      <c r="D122" s="3">
        <v>3244368</v>
      </c>
      <c r="E122" s="3">
        <v>8468281</v>
      </c>
      <c r="F122" s="3">
        <v>26293426</v>
      </c>
      <c r="G122" s="3">
        <v>946842</v>
      </c>
      <c r="H122" s="13">
        <v>1546268</v>
      </c>
      <c r="I122" s="3">
        <f t="shared" si="21"/>
        <v>74081008</v>
      </c>
    </row>
    <row r="123" spans="1:9" ht="12.75">
      <c r="A123" s="1"/>
      <c r="B123" s="2">
        <v>1998</v>
      </c>
      <c r="C123" s="3">
        <v>29188348</v>
      </c>
      <c r="D123" s="3">
        <v>2930735</v>
      </c>
      <c r="E123" s="3">
        <v>6538868</v>
      </c>
      <c r="F123" s="3">
        <v>23343800</v>
      </c>
      <c r="G123" s="3">
        <v>899428</v>
      </c>
      <c r="H123" s="13">
        <v>1255742</v>
      </c>
      <c r="I123" s="3">
        <f t="shared" si="21"/>
        <v>64156921</v>
      </c>
    </row>
    <row r="124" spans="1:9" ht="12.75">
      <c r="A124" s="1"/>
      <c r="B124" s="2">
        <v>1996</v>
      </c>
      <c r="C124" s="3">
        <v>30684420</v>
      </c>
      <c r="D124" s="3">
        <v>2456136</v>
      </c>
      <c r="E124" s="3">
        <v>5784220</v>
      </c>
      <c r="F124" s="3">
        <v>22462282</v>
      </c>
      <c r="G124" s="3">
        <v>1050789</v>
      </c>
      <c r="H124" s="13">
        <v>1403825</v>
      </c>
      <c r="I124" s="3">
        <f t="shared" si="21"/>
        <v>63841672</v>
      </c>
    </row>
    <row r="125" spans="1:8" ht="12.75">
      <c r="A125" s="1" t="s">
        <v>14</v>
      </c>
      <c r="B125" s="2"/>
      <c r="C125" s="3"/>
      <c r="D125" s="3"/>
      <c r="E125" s="3"/>
      <c r="F125" s="3"/>
      <c r="G125" s="3"/>
      <c r="H125" s="13"/>
    </row>
    <row r="126" spans="1:9" ht="12.75">
      <c r="A126" s="1"/>
      <c r="B126" s="2">
        <v>2006</v>
      </c>
      <c r="C126" s="3">
        <v>757678</v>
      </c>
      <c r="D126" s="3">
        <v>63800</v>
      </c>
      <c r="E126" s="3">
        <v>3097094</v>
      </c>
      <c r="F126" s="3">
        <v>1092115</v>
      </c>
      <c r="G126" s="3">
        <v>1250</v>
      </c>
      <c r="H126" s="13">
        <v>78700</v>
      </c>
      <c r="I126" s="3">
        <f aca="true" t="shared" si="22" ref="I126:I131">C126+D126+E126+F126+G126+H126</f>
        <v>5090637</v>
      </c>
    </row>
    <row r="127" spans="1:9" ht="12.75">
      <c r="A127" s="1"/>
      <c r="B127" s="2">
        <v>2004</v>
      </c>
      <c r="C127" s="3">
        <v>1549800</v>
      </c>
      <c r="D127" s="3">
        <v>105975</v>
      </c>
      <c r="E127" s="3">
        <v>3718385</v>
      </c>
      <c r="F127" s="3">
        <v>1551247</v>
      </c>
      <c r="G127" s="3">
        <v>8000</v>
      </c>
      <c r="H127" s="13">
        <v>93547</v>
      </c>
      <c r="I127" s="3">
        <f t="shared" si="22"/>
        <v>7026954</v>
      </c>
    </row>
    <row r="128" spans="1:9" ht="12.75">
      <c r="A128" s="1"/>
      <c r="B128" s="2">
        <v>2002</v>
      </c>
      <c r="C128" s="3">
        <v>1104990</v>
      </c>
      <c r="D128" s="3">
        <v>93250</v>
      </c>
      <c r="E128" s="3">
        <v>2239520</v>
      </c>
      <c r="F128" s="3">
        <v>1141725</v>
      </c>
      <c r="G128" s="3">
        <v>25055</v>
      </c>
      <c r="H128" s="13">
        <v>70925</v>
      </c>
      <c r="I128" s="3">
        <f t="shared" si="22"/>
        <v>4675465</v>
      </c>
    </row>
    <row r="129" spans="1:9" ht="12.75">
      <c r="A129" s="1"/>
      <c r="B129" s="2">
        <v>2000</v>
      </c>
      <c r="C129" s="18">
        <v>1710498</v>
      </c>
      <c r="D129" s="18">
        <v>49050</v>
      </c>
      <c r="E129" s="18">
        <v>3039018</v>
      </c>
      <c r="F129" s="18">
        <v>1957449</v>
      </c>
      <c r="G129" s="18">
        <v>21450</v>
      </c>
      <c r="H129" s="19">
        <v>186449</v>
      </c>
      <c r="I129" s="3">
        <f t="shared" si="22"/>
        <v>6963914</v>
      </c>
    </row>
    <row r="130" spans="1:9" ht="12.75">
      <c r="A130" s="1"/>
      <c r="B130" s="2">
        <v>1998</v>
      </c>
      <c r="C130" s="20">
        <v>1679033</v>
      </c>
      <c r="D130" s="20">
        <v>18750</v>
      </c>
      <c r="E130" s="20">
        <v>2911421</v>
      </c>
      <c r="F130" s="20">
        <v>2062036</v>
      </c>
      <c r="G130" s="20">
        <v>19950</v>
      </c>
      <c r="H130" s="21">
        <v>168132</v>
      </c>
      <c r="I130" s="3">
        <f t="shared" si="22"/>
        <v>6859322</v>
      </c>
    </row>
    <row r="131" spans="1:9" ht="12.75">
      <c r="A131" s="1"/>
      <c r="B131" s="2">
        <v>1996</v>
      </c>
      <c r="C131" s="3">
        <v>1386070</v>
      </c>
      <c r="D131" s="3">
        <v>8400</v>
      </c>
      <c r="E131" s="3">
        <v>1311474</v>
      </c>
      <c r="F131" s="3">
        <v>1810526</v>
      </c>
      <c r="G131" s="3">
        <v>20450</v>
      </c>
      <c r="H131" s="13">
        <v>185804</v>
      </c>
      <c r="I131" s="3">
        <f t="shared" si="22"/>
        <v>4722724</v>
      </c>
    </row>
    <row r="132" spans="1:8" ht="12.75">
      <c r="A132" s="1" t="s">
        <v>15</v>
      </c>
      <c r="B132" s="2"/>
      <c r="C132" s="3"/>
      <c r="D132" s="3"/>
      <c r="E132" s="3"/>
      <c r="F132" s="3"/>
      <c r="G132" s="3"/>
      <c r="H132" s="13"/>
    </row>
    <row r="133" spans="1:9" ht="12.75">
      <c r="A133" s="1"/>
      <c r="B133" s="2">
        <v>2006</v>
      </c>
      <c r="C133" s="3">
        <v>3307343</v>
      </c>
      <c r="D133" s="3">
        <v>114000</v>
      </c>
      <c r="E133" s="3">
        <v>4896714</v>
      </c>
      <c r="F133" s="3">
        <v>3697526</v>
      </c>
      <c r="G133" s="3">
        <v>61750</v>
      </c>
      <c r="H133" s="13">
        <v>197873</v>
      </c>
      <c r="I133" s="3">
        <f aca="true" t="shared" si="23" ref="I133:I138">C133+D133+E133+F133+G133+H133</f>
        <v>12275206</v>
      </c>
    </row>
    <row r="134" spans="1:9" ht="12.75">
      <c r="A134" s="1"/>
      <c r="B134" s="2">
        <v>2004</v>
      </c>
      <c r="C134" s="3">
        <v>3620988</v>
      </c>
      <c r="D134" s="3">
        <v>308850</v>
      </c>
      <c r="E134" s="3">
        <v>5404080</v>
      </c>
      <c r="F134" s="3">
        <v>3785224</v>
      </c>
      <c r="G134" s="3">
        <v>61550</v>
      </c>
      <c r="H134" s="13">
        <v>126549</v>
      </c>
      <c r="I134" s="3">
        <f t="shared" si="23"/>
        <v>13307241</v>
      </c>
    </row>
    <row r="135" spans="1:9" ht="12.75">
      <c r="A135" s="1"/>
      <c r="B135" s="2">
        <v>2002</v>
      </c>
      <c r="C135" s="3">
        <v>5498273</v>
      </c>
      <c r="D135" s="3">
        <v>341155</v>
      </c>
      <c r="E135" s="3">
        <v>5572655</v>
      </c>
      <c r="F135" s="3">
        <v>5525495</v>
      </c>
      <c r="G135" s="3">
        <v>113450</v>
      </c>
      <c r="H135" s="13">
        <v>262400</v>
      </c>
      <c r="I135" s="3">
        <f t="shared" si="23"/>
        <v>17313428</v>
      </c>
    </row>
    <row r="136" spans="1:9" ht="12.75">
      <c r="A136" s="1"/>
      <c r="B136" s="2">
        <v>2000</v>
      </c>
      <c r="C136" s="3">
        <v>4679679</v>
      </c>
      <c r="D136" s="3">
        <v>195825</v>
      </c>
      <c r="E136" s="3">
        <v>4066648</v>
      </c>
      <c r="F136" s="3">
        <v>4337186</v>
      </c>
      <c r="G136" s="3">
        <v>62950</v>
      </c>
      <c r="H136" s="13">
        <v>316408</v>
      </c>
      <c r="I136" s="3">
        <f t="shared" si="23"/>
        <v>13658696</v>
      </c>
    </row>
    <row r="137" spans="1:9" ht="12.75">
      <c r="A137" s="1"/>
      <c r="B137" s="2">
        <v>1998</v>
      </c>
      <c r="C137" s="3">
        <v>3216711</v>
      </c>
      <c r="D137" s="3">
        <v>179735</v>
      </c>
      <c r="E137" s="3">
        <v>2866955</v>
      </c>
      <c r="F137" s="3">
        <v>3366651</v>
      </c>
      <c r="G137" s="3">
        <v>29550</v>
      </c>
      <c r="H137" s="13">
        <v>185866</v>
      </c>
      <c r="I137" s="3">
        <f t="shared" si="23"/>
        <v>9845468</v>
      </c>
    </row>
    <row r="138" spans="1:9" ht="12.75">
      <c r="A138" s="1"/>
      <c r="B138" s="2">
        <v>1996</v>
      </c>
      <c r="C138" s="3">
        <v>3759102</v>
      </c>
      <c r="D138" s="3">
        <v>99127</v>
      </c>
      <c r="E138" s="3">
        <v>1464012</v>
      </c>
      <c r="F138" s="3">
        <v>3484980</v>
      </c>
      <c r="G138" s="3">
        <v>144400</v>
      </c>
      <c r="H138" s="13">
        <v>184025</v>
      </c>
      <c r="I138" s="3">
        <f t="shared" si="23"/>
        <v>9135646</v>
      </c>
    </row>
    <row r="139" spans="1:9" ht="12.75">
      <c r="A139" s="1"/>
      <c r="B139" s="2"/>
      <c r="C139" s="3"/>
      <c r="D139" s="3"/>
      <c r="E139" s="3"/>
      <c r="F139" s="3"/>
      <c r="G139" s="3"/>
      <c r="H139" s="14"/>
      <c r="I139" s="3"/>
    </row>
    <row r="140" spans="1:9" ht="12.75">
      <c r="A140" s="1"/>
      <c r="B140" s="2"/>
      <c r="C140" s="3"/>
      <c r="D140" s="3"/>
      <c r="E140" s="3"/>
      <c r="F140" s="3"/>
      <c r="G140" s="3"/>
      <c r="H140" s="14"/>
      <c r="I140" s="3"/>
    </row>
    <row r="141" spans="1:9" ht="12.75">
      <c r="A141" s="1"/>
      <c r="B141" s="2"/>
      <c r="C141" s="3"/>
      <c r="D141" s="3"/>
      <c r="E141" s="3"/>
      <c r="F141" s="3"/>
      <c r="G141" s="3"/>
      <c r="H141" s="14"/>
      <c r="I141" s="3"/>
    </row>
    <row r="142" spans="1:9" ht="12.75">
      <c r="A142" s="1"/>
      <c r="B142" s="2"/>
      <c r="C142" s="3"/>
      <c r="D142" s="3"/>
      <c r="E142" s="3"/>
      <c r="F142" s="3"/>
      <c r="G142" s="3"/>
      <c r="H142" s="14"/>
      <c r="I142" s="3"/>
    </row>
    <row r="143" spans="1:9" ht="12.75">
      <c r="A143" s="1"/>
      <c r="B143" s="2"/>
      <c r="C143" s="3"/>
      <c r="D143" s="3"/>
      <c r="E143" s="3"/>
      <c r="F143" s="3"/>
      <c r="G143" s="3"/>
      <c r="H143" s="14"/>
      <c r="I143" s="3"/>
    </row>
    <row r="144" spans="1:9" ht="12.75">
      <c r="A144" s="1"/>
      <c r="B144" s="2"/>
      <c r="C144" s="3"/>
      <c r="D144" s="3"/>
      <c r="E144" s="3"/>
      <c r="F144" s="3"/>
      <c r="G144" s="3"/>
      <c r="H144" s="14"/>
      <c r="I144" s="3"/>
    </row>
    <row r="145" spans="1:9" ht="12.75">
      <c r="A145" s="1"/>
      <c r="B145" s="2"/>
      <c r="C145" s="3"/>
      <c r="D145" s="3"/>
      <c r="E145" s="3"/>
      <c r="F145" s="3"/>
      <c r="G145" s="3"/>
      <c r="H145" s="14"/>
      <c r="I145" s="3"/>
    </row>
    <row r="146" spans="1:9" ht="12.75">
      <c r="A146" s="1"/>
      <c r="B146" s="2"/>
      <c r="C146" s="3"/>
      <c r="D146" s="3"/>
      <c r="E146" s="3"/>
      <c r="F146" s="3"/>
      <c r="G146" s="3"/>
      <c r="H146" s="14"/>
      <c r="I146" s="3"/>
    </row>
    <row r="147" spans="1:9" ht="12.75">
      <c r="A147" s="1"/>
      <c r="B147" s="2"/>
      <c r="C147" s="4"/>
      <c r="D147" s="4"/>
      <c r="E147" s="4" t="s">
        <v>1</v>
      </c>
      <c r="F147" s="4" t="s">
        <v>2</v>
      </c>
      <c r="G147" s="4"/>
      <c r="H147" s="15" t="s">
        <v>3</v>
      </c>
      <c r="I147" s="7"/>
    </row>
    <row r="148" spans="1:9" ht="12.75">
      <c r="A148" s="1"/>
      <c r="B148" s="2"/>
      <c r="C148" s="8" t="s">
        <v>4</v>
      </c>
      <c r="D148" s="8" t="s">
        <v>5</v>
      </c>
      <c r="E148" s="8" t="s">
        <v>6</v>
      </c>
      <c r="F148" s="8" t="s">
        <v>7</v>
      </c>
      <c r="G148" s="8" t="s">
        <v>8</v>
      </c>
      <c r="H148" s="16" t="s">
        <v>9</v>
      </c>
      <c r="I148" s="8" t="s">
        <v>10</v>
      </c>
    </row>
    <row r="149" spans="1:9" ht="12.75">
      <c r="A149" s="11" t="s">
        <v>18</v>
      </c>
      <c r="B149" s="2"/>
      <c r="C149" s="3"/>
      <c r="D149" s="3"/>
      <c r="E149" s="3"/>
      <c r="F149" s="3"/>
      <c r="G149" s="3"/>
      <c r="H149" s="13"/>
      <c r="I149" s="3"/>
    </row>
    <row r="150" spans="1:9" ht="12.75">
      <c r="A150" s="12"/>
      <c r="B150" s="2">
        <v>2006</v>
      </c>
      <c r="C150" s="3">
        <f aca="true" t="shared" si="24" ref="C150:H155">C157+C164+C171</f>
        <v>19500</v>
      </c>
      <c r="D150" s="3">
        <f t="shared" si="24"/>
        <v>32000</v>
      </c>
      <c r="E150" s="3">
        <f t="shared" si="24"/>
        <v>13999</v>
      </c>
      <c r="F150" s="3">
        <f t="shared" si="24"/>
        <v>20000</v>
      </c>
      <c r="G150" s="3">
        <f t="shared" si="24"/>
        <v>0</v>
      </c>
      <c r="H150" s="13">
        <f t="shared" si="24"/>
        <v>2600</v>
      </c>
      <c r="I150" s="3">
        <f aca="true" t="shared" si="25" ref="I150:I155">C150+D150+E150+F150+G150+H150</f>
        <v>88099</v>
      </c>
    </row>
    <row r="151" spans="1:9" ht="12.75">
      <c r="A151" s="12"/>
      <c r="B151" s="2">
        <v>2004</v>
      </c>
      <c r="C151" s="3">
        <f t="shared" si="24"/>
        <v>5750</v>
      </c>
      <c r="D151" s="3">
        <f t="shared" si="24"/>
        <v>98100</v>
      </c>
      <c r="E151" s="3">
        <f t="shared" si="24"/>
        <v>13500</v>
      </c>
      <c r="F151" s="3">
        <f t="shared" si="24"/>
        <v>29535</v>
      </c>
      <c r="G151" s="3">
        <f t="shared" si="24"/>
        <v>0</v>
      </c>
      <c r="H151" s="13">
        <f t="shared" si="24"/>
        <v>0</v>
      </c>
      <c r="I151" s="3">
        <f t="shared" si="25"/>
        <v>146885</v>
      </c>
    </row>
    <row r="152" spans="1:9" ht="12.75">
      <c r="A152" s="12"/>
      <c r="B152" s="2">
        <v>2002</v>
      </c>
      <c r="C152" s="3">
        <f t="shared" si="24"/>
        <v>5100</v>
      </c>
      <c r="D152" s="3">
        <f t="shared" si="24"/>
        <v>88000</v>
      </c>
      <c r="E152" s="3">
        <f t="shared" si="24"/>
        <v>8700</v>
      </c>
      <c r="F152" s="3">
        <f t="shared" si="24"/>
        <v>18549</v>
      </c>
      <c r="G152" s="3">
        <f t="shared" si="24"/>
        <v>0</v>
      </c>
      <c r="H152" s="13">
        <f t="shared" si="24"/>
        <v>1100</v>
      </c>
      <c r="I152" s="3">
        <f t="shared" si="25"/>
        <v>121449</v>
      </c>
    </row>
    <row r="153" spans="1:9" ht="12.75">
      <c r="A153" s="1"/>
      <c r="B153" s="2">
        <v>2000</v>
      </c>
      <c r="C153" s="3">
        <f t="shared" si="24"/>
        <v>138750</v>
      </c>
      <c r="D153" s="3">
        <f t="shared" si="24"/>
        <v>154550</v>
      </c>
      <c r="E153" s="3">
        <f t="shared" si="24"/>
        <v>63785</v>
      </c>
      <c r="F153" s="3">
        <f t="shared" si="24"/>
        <v>143345</v>
      </c>
      <c r="G153" s="3">
        <f t="shared" si="24"/>
        <v>2500</v>
      </c>
      <c r="H153" s="13">
        <f t="shared" si="24"/>
        <v>8000</v>
      </c>
      <c r="I153" s="3">
        <f t="shared" si="25"/>
        <v>510930</v>
      </c>
    </row>
    <row r="154" spans="1:9" ht="12.75">
      <c r="A154" s="1"/>
      <c r="B154" s="2">
        <v>1998</v>
      </c>
      <c r="C154" s="3">
        <f t="shared" si="24"/>
        <v>14625</v>
      </c>
      <c r="D154" s="3">
        <f t="shared" si="24"/>
        <v>123025</v>
      </c>
      <c r="E154" s="3">
        <f t="shared" si="24"/>
        <v>30617</v>
      </c>
      <c r="F154" s="3">
        <f t="shared" si="24"/>
        <v>49631</v>
      </c>
      <c r="G154" s="3">
        <f t="shared" si="24"/>
        <v>0</v>
      </c>
      <c r="H154" s="13">
        <f t="shared" si="24"/>
        <v>6750</v>
      </c>
      <c r="I154" s="3">
        <f t="shared" si="25"/>
        <v>224648</v>
      </c>
    </row>
    <row r="155" spans="1:9" ht="12.75">
      <c r="A155" s="1"/>
      <c r="B155" s="2">
        <v>1996</v>
      </c>
      <c r="C155" s="3">
        <f t="shared" si="24"/>
        <v>181135</v>
      </c>
      <c r="D155" s="3">
        <f t="shared" si="24"/>
        <v>226240</v>
      </c>
      <c r="E155" s="3">
        <f t="shared" si="24"/>
        <v>100474</v>
      </c>
      <c r="F155" s="3">
        <f t="shared" si="24"/>
        <v>246709</v>
      </c>
      <c r="G155" s="3">
        <f t="shared" si="24"/>
        <v>13750</v>
      </c>
      <c r="H155" s="13">
        <f t="shared" si="24"/>
        <v>10500</v>
      </c>
      <c r="I155" s="3">
        <f t="shared" si="25"/>
        <v>778808</v>
      </c>
    </row>
    <row r="156" spans="1:8" ht="12.75">
      <c r="A156" s="1" t="s">
        <v>13</v>
      </c>
      <c r="B156" s="2"/>
      <c r="C156" s="3"/>
      <c r="D156" s="3"/>
      <c r="E156" s="3"/>
      <c r="F156" s="3"/>
      <c r="G156" s="3"/>
      <c r="H156" s="13"/>
    </row>
    <row r="157" spans="1:9" ht="12.75">
      <c r="A157" s="1"/>
      <c r="B157" s="2">
        <v>2006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13">
        <v>0</v>
      </c>
      <c r="I157" s="3">
        <f aca="true" t="shared" si="26" ref="I157:I162">C157+D157+E157+F157+G157+H157</f>
        <v>0</v>
      </c>
    </row>
    <row r="158" spans="1:9" ht="12.75">
      <c r="A158" s="1"/>
      <c r="B158" s="2">
        <v>2004</v>
      </c>
      <c r="C158" s="3">
        <v>750</v>
      </c>
      <c r="D158" s="3">
        <v>94600</v>
      </c>
      <c r="E158" s="3">
        <v>3000</v>
      </c>
      <c r="F158" s="3">
        <v>28535</v>
      </c>
      <c r="G158" s="3">
        <v>0</v>
      </c>
      <c r="H158" s="13">
        <v>0</v>
      </c>
      <c r="I158" s="3">
        <f t="shared" si="26"/>
        <v>126885</v>
      </c>
    </row>
    <row r="159" spans="1:9" ht="12.75">
      <c r="A159" s="1"/>
      <c r="B159" s="2">
        <v>2002</v>
      </c>
      <c r="C159" s="3">
        <v>600</v>
      </c>
      <c r="D159" s="3">
        <v>70000</v>
      </c>
      <c r="E159" s="3">
        <v>1000</v>
      </c>
      <c r="F159" s="3">
        <v>16125</v>
      </c>
      <c r="G159" s="3">
        <v>0</v>
      </c>
      <c r="H159" s="13">
        <v>0</v>
      </c>
      <c r="I159" s="3">
        <f t="shared" si="26"/>
        <v>87725</v>
      </c>
    </row>
    <row r="160" spans="1:9" ht="12.75">
      <c r="A160" s="1"/>
      <c r="B160" s="2">
        <v>2000</v>
      </c>
      <c r="C160" s="3">
        <v>119800</v>
      </c>
      <c r="D160" s="3">
        <v>126050</v>
      </c>
      <c r="E160" s="3">
        <v>40835</v>
      </c>
      <c r="F160" s="3">
        <v>133595</v>
      </c>
      <c r="G160" s="3">
        <v>2500</v>
      </c>
      <c r="H160" s="13">
        <v>8000</v>
      </c>
      <c r="I160" s="3">
        <f t="shared" si="26"/>
        <v>430780</v>
      </c>
    </row>
    <row r="161" spans="1:9" ht="12.75">
      <c r="A161" s="1"/>
      <c r="B161" s="2">
        <v>1998</v>
      </c>
      <c r="C161" s="3">
        <v>285</v>
      </c>
      <c r="D161" s="3">
        <v>109125</v>
      </c>
      <c r="E161" s="3">
        <v>4000</v>
      </c>
      <c r="F161" s="3">
        <v>20096</v>
      </c>
      <c r="G161" s="3">
        <v>0</v>
      </c>
      <c r="H161" s="13">
        <v>0</v>
      </c>
      <c r="I161" s="3">
        <f t="shared" si="26"/>
        <v>133506</v>
      </c>
    </row>
    <row r="162" spans="1:9" ht="12.75">
      <c r="A162" s="1"/>
      <c r="B162" s="2">
        <v>1996</v>
      </c>
      <c r="C162" s="3">
        <v>12450</v>
      </c>
      <c r="D162" s="3">
        <v>179740</v>
      </c>
      <c r="E162" s="3">
        <v>14529</v>
      </c>
      <c r="F162" s="3">
        <v>37728</v>
      </c>
      <c r="G162" s="3">
        <v>0</v>
      </c>
      <c r="H162" s="13">
        <v>2000</v>
      </c>
      <c r="I162" s="3">
        <f t="shared" si="26"/>
        <v>246447</v>
      </c>
    </row>
    <row r="163" spans="1:8" ht="12.75">
      <c r="A163" s="1" t="s">
        <v>14</v>
      </c>
      <c r="B163" s="2"/>
      <c r="C163" s="3"/>
      <c r="D163" s="3"/>
      <c r="E163" s="3"/>
      <c r="F163" s="3"/>
      <c r="G163" s="3"/>
      <c r="H163" s="13"/>
    </row>
    <row r="164" spans="1:9" ht="12.75">
      <c r="A164" s="1"/>
      <c r="B164" s="2">
        <v>2006</v>
      </c>
      <c r="C164" s="3">
        <v>1000</v>
      </c>
      <c r="D164" s="3">
        <v>30000</v>
      </c>
      <c r="E164" s="3">
        <v>4500</v>
      </c>
      <c r="F164" s="3">
        <v>11500</v>
      </c>
      <c r="G164" s="3">
        <v>0</v>
      </c>
      <c r="H164" s="13">
        <v>0</v>
      </c>
      <c r="I164" s="3">
        <f aca="true" t="shared" si="27" ref="I164:I169">C164+D164+E164+F164+G164+H164</f>
        <v>47000</v>
      </c>
    </row>
    <row r="165" spans="1:9" ht="12.75">
      <c r="A165" s="1"/>
      <c r="B165" s="2">
        <v>2004</v>
      </c>
      <c r="C165" s="3">
        <v>5000</v>
      </c>
      <c r="D165" s="3">
        <v>3500</v>
      </c>
      <c r="E165" s="3">
        <v>10500</v>
      </c>
      <c r="F165" s="3">
        <v>1000</v>
      </c>
      <c r="G165" s="3">
        <v>0</v>
      </c>
      <c r="H165" s="13">
        <v>0</v>
      </c>
      <c r="I165" s="3">
        <f t="shared" si="27"/>
        <v>20000</v>
      </c>
    </row>
    <row r="166" spans="1:9" ht="12.75">
      <c r="A166" s="1"/>
      <c r="B166" s="2">
        <v>2002</v>
      </c>
      <c r="C166" s="3">
        <v>0</v>
      </c>
      <c r="D166" s="3">
        <v>5000</v>
      </c>
      <c r="E166" s="3">
        <v>1200</v>
      </c>
      <c r="F166" s="3">
        <v>1724</v>
      </c>
      <c r="G166" s="3">
        <v>0</v>
      </c>
      <c r="H166" s="13">
        <v>0</v>
      </c>
      <c r="I166" s="3">
        <f t="shared" si="27"/>
        <v>7924</v>
      </c>
    </row>
    <row r="167" spans="1:9" ht="12.75">
      <c r="A167" s="1"/>
      <c r="B167" s="2">
        <v>2000</v>
      </c>
      <c r="C167" s="3">
        <v>10050</v>
      </c>
      <c r="D167" s="3">
        <v>27000</v>
      </c>
      <c r="E167" s="3">
        <v>13800</v>
      </c>
      <c r="F167" s="3">
        <v>9750</v>
      </c>
      <c r="G167" s="3">
        <v>0</v>
      </c>
      <c r="H167" s="13">
        <v>0</v>
      </c>
      <c r="I167" s="3">
        <f t="shared" si="27"/>
        <v>60600</v>
      </c>
    </row>
    <row r="168" spans="1:9" ht="12.75">
      <c r="A168" s="1"/>
      <c r="B168" s="2">
        <v>1998</v>
      </c>
      <c r="C168" s="3">
        <v>8090</v>
      </c>
      <c r="D168" s="3">
        <v>5500</v>
      </c>
      <c r="E168" s="3">
        <v>15367</v>
      </c>
      <c r="F168" s="3">
        <v>22535</v>
      </c>
      <c r="G168" s="3">
        <v>0</v>
      </c>
      <c r="H168" s="13">
        <v>2750</v>
      </c>
      <c r="I168" s="3">
        <f t="shared" si="27"/>
        <v>54242</v>
      </c>
    </row>
    <row r="169" spans="1:9" ht="12.75">
      <c r="A169" s="1"/>
      <c r="B169" s="2">
        <v>1996</v>
      </c>
      <c r="C169" s="3">
        <v>20385</v>
      </c>
      <c r="D169" s="3">
        <v>41500</v>
      </c>
      <c r="E169" s="3">
        <v>30800</v>
      </c>
      <c r="F169" s="3">
        <v>19185</v>
      </c>
      <c r="G169" s="3">
        <v>0</v>
      </c>
      <c r="H169" s="13">
        <v>6250</v>
      </c>
      <c r="I169" s="3">
        <f t="shared" si="27"/>
        <v>118120</v>
      </c>
    </row>
    <row r="170" spans="1:8" ht="12.75">
      <c r="A170" s="1" t="s">
        <v>15</v>
      </c>
      <c r="B170" s="2"/>
      <c r="C170" s="3"/>
      <c r="D170" s="3"/>
      <c r="E170" s="3"/>
      <c r="F170" s="3"/>
      <c r="G170" s="3"/>
      <c r="H170" s="13"/>
    </row>
    <row r="171" spans="1:9" ht="12.75">
      <c r="A171" s="1"/>
      <c r="B171" s="2">
        <v>2006</v>
      </c>
      <c r="C171" s="3">
        <v>18500</v>
      </c>
      <c r="D171" s="3">
        <v>2000</v>
      </c>
      <c r="E171" s="3">
        <v>9499</v>
      </c>
      <c r="F171" s="3">
        <v>8500</v>
      </c>
      <c r="G171" s="3">
        <v>0</v>
      </c>
      <c r="H171" s="13">
        <v>2600</v>
      </c>
      <c r="I171" s="3">
        <f aca="true" t="shared" si="28" ref="I171:I176">C171+D171+E171+F171+G171+H171</f>
        <v>41099</v>
      </c>
    </row>
    <row r="172" spans="1:9" ht="12.75">
      <c r="A172" s="1"/>
      <c r="B172" s="2">
        <v>2004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13">
        <v>0</v>
      </c>
      <c r="I172" s="3">
        <f t="shared" si="28"/>
        <v>0</v>
      </c>
    </row>
    <row r="173" spans="1:9" ht="12.75">
      <c r="A173" s="1"/>
      <c r="B173" s="2">
        <v>2002</v>
      </c>
      <c r="C173" s="3">
        <v>4500</v>
      </c>
      <c r="D173" s="3">
        <v>13000</v>
      </c>
      <c r="E173" s="3">
        <v>6500</v>
      </c>
      <c r="F173" s="3">
        <v>700</v>
      </c>
      <c r="G173" s="3">
        <v>0</v>
      </c>
      <c r="H173" s="13">
        <v>1100</v>
      </c>
      <c r="I173" s="3">
        <f t="shared" si="28"/>
        <v>25800</v>
      </c>
    </row>
    <row r="174" spans="1:9" ht="12.75">
      <c r="A174" s="1"/>
      <c r="B174" s="2">
        <v>2000</v>
      </c>
      <c r="C174" s="3">
        <v>8900</v>
      </c>
      <c r="D174" s="3">
        <v>1500</v>
      </c>
      <c r="E174" s="3">
        <v>9150</v>
      </c>
      <c r="F174" s="3">
        <v>0</v>
      </c>
      <c r="G174" s="3">
        <v>0</v>
      </c>
      <c r="H174" s="13">
        <v>0</v>
      </c>
      <c r="I174" s="3">
        <f t="shared" si="28"/>
        <v>19550</v>
      </c>
    </row>
    <row r="175" spans="1:9" ht="12.75">
      <c r="A175" s="1"/>
      <c r="B175" s="2">
        <v>1998</v>
      </c>
      <c r="C175" s="3">
        <v>6250</v>
      </c>
      <c r="D175" s="3">
        <v>8400</v>
      </c>
      <c r="E175" s="3">
        <v>11250</v>
      </c>
      <c r="F175" s="3">
        <v>7000</v>
      </c>
      <c r="G175" s="3">
        <v>0</v>
      </c>
      <c r="H175" s="13">
        <v>4000</v>
      </c>
      <c r="I175" s="3">
        <f t="shared" si="28"/>
        <v>36900</v>
      </c>
    </row>
    <row r="176" spans="1:9" ht="12.75">
      <c r="A176" s="1"/>
      <c r="B176" s="2">
        <v>1996</v>
      </c>
      <c r="C176" s="3">
        <v>148300</v>
      </c>
      <c r="D176" s="3">
        <v>5000</v>
      </c>
      <c r="E176" s="3">
        <v>55145</v>
      </c>
      <c r="F176" s="3">
        <v>189796</v>
      </c>
      <c r="G176" s="3">
        <v>13750</v>
      </c>
      <c r="H176" s="13">
        <v>2250</v>
      </c>
      <c r="I176" s="3">
        <f t="shared" si="28"/>
        <v>414241</v>
      </c>
    </row>
    <row r="177" spans="1:8" ht="12.75">
      <c r="A177" s="12" t="s">
        <v>27</v>
      </c>
      <c r="B177" s="2"/>
      <c r="C177" s="3"/>
      <c r="D177" s="3"/>
      <c r="E177" s="3"/>
      <c r="F177" s="3"/>
      <c r="G177" s="3"/>
      <c r="H177" s="13"/>
    </row>
    <row r="178" spans="1:9" ht="12.75">
      <c r="A178" s="12"/>
      <c r="B178" s="2">
        <v>2006</v>
      </c>
      <c r="C178" s="14">
        <f>C21+C49+C91+C119+C157</f>
        <v>111864096</v>
      </c>
      <c r="D178" s="14">
        <f>D21+D49+D91+D119+D157</f>
        <v>35443876</v>
      </c>
      <c r="E178" s="14">
        <f>E21+E49+E91+E119+E157</f>
        <v>40943752</v>
      </c>
      <c r="F178" s="14">
        <f>F21+F49+F91+F119+F157</f>
        <v>82206353</v>
      </c>
      <c r="G178" s="14">
        <f>G21+G49+G91+G119+G157</f>
        <v>2875424</v>
      </c>
      <c r="H178" s="13">
        <f>H21+H49+H91+H119+H157</f>
        <v>3729641</v>
      </c>
      <c r="I178" s="14">
        <f>I21+I49+I91+I119+I157</f>
        <v>277063142</v>
      </c>
    </row>
    <row r="179" spans="1:14" ht="12.75">
      <c r="A179" s="12"/>
      <c r="B179" s="2">
        <v>2004</v>
      </c>
      <c r="C179" s="14">
        <f>C22+C50+C92+C120+C158</f>
        <v>89808373</v>
      </c>
      <c r="D179" s="14">
        <f>D22+D50+D92+D120+D158</f>
        <v>37271773</v>
      </c>
      <c r="E179" s="14">
        <f>E22+E50+E92+E120+E158</f>
        <v>28569173</v>
      </c>
      <c r="F179" s="14">
        <f>F22+F50+F92+F120+F158</f>
        <v>65373388</v>
      </c>
      <c r="G179" s="14">
        <f>G22+G50+G92+G120+G158</f>
        <v>2393496</v>
      </c>
      <c r="H179" s="13">
        <f>H22+H50+H92+H120+H158</f>
        <v>3147037</v>
      </c>
      <c r="I179" s="14">
        <f>I22+I50+I92+I120+I158</f>
        <v>226563240</v>
      </c>
      <c r="K179" s="24"/>
      <c r="L179" s="24"/>
      <c r="M179" s="24"/>
      <c r="N179" s="24"/>
    </row>
    <row r="180" spans="1:14" ht="12.75">
      <c r="A180" s="12"/>
      <c r="B180" s="2">
        <v>2002</v>
      </c>
      <c r="C180" s="14">
        <f>C23+C51+C93+C121+C159</f>
        <v>75452744</v>
      </c>
      <c r="D180" s="14">
        <f>D23+D51+D93+D121+D159</f>
        <v>35525098</v>
      </c>
      <c r="E180" s="14">
        <f>E23+E51+E93+E121+E159</f>
        <v>25032755</v>
      </c>
      <c r="F180" s="14">
        <f>F23+F51+F93+F121+F159</f>
        <v>56576507</v>
      </c>
      <c r="G180" s="14">
        <f>G23+G51+G93+G121+G159</f>
        <v>2214816</v>
      </c>
      <c r="H180" s="13">
        <f>H23+H51+H93+H121+H159</f>
        <v>3195295</v>
      </c>
      <c r="I180" s="14">
        <f>I23+I51+I93+I121+I159</f>
        <v>197997215</v>
      </c>
      <c r="K180" s="24"/>
      <c r="L180" s="24"/>
      <c r="M180" s="24"/>
      <c r="N180" s="24"/>
    </row>
    <row r="181" spans="1:14" ht="12.75">
      <c r="A181" s="1"/>
      <c r="B181" s="2">
        <v>2000</v>
      </c>
      <c r="C181" s="14">
        <f>C24+C52+C94+C122+C160</f>
        <v>70539805</v>
      </c>
      <c r="D181" s="14">
        <f>D24+D52+D94+D122+D160</f>
        <v>32596929</v>
      </c>
      <c r="E181" s="14">
        <f>E24+E52+E94+E122+E160</f>
        <v>20017436</v>
      </c>
      <c r="F181" s="14">
        <f>F24+F52+F94+F122+F160</f>
        <v>55100583</v>
      </c>
      <c r="G181" s="14">
        <f>G24+G52+G94+G122+G160</f>
        <v>2029802</v>
      </c>
      <c r="H181" s="13">
        <f>H24+H52+H94+H122+H160</f>
        <v>3713116</v>
      </c>
      <c r="I181" s="14">
        <f>I24+I52+I94+I122+I160</f>
        <v>183997671</v>
      </c>
      <c r="K181" s="24"/>
      <c r="L181" s="24"/>
      <c r="M181" s="24"/>
      <c r="N181" s="24"/>
    </row>
    <row r="182" spans="1:14" ht="12.75">
      <c r="A182" s="1"/>
      <c r="B182" s="2">
        <v>1998</v>
      </c>
      <c r="C182" s="14">
        <f>C25+C53+C95+C123+C161</f>
        <v>59334927</v>
      </c>
      <c r="D182" s="14">
        <f>D25+D53+D95+D123+D161</f>
        <v>30258097</v>
      </c>
      <c r="E182" s="14">
        <f>E25+E53+E95+E123+E161</f>
        <v>16322266</v>
      </c>
      <c r="F182" s="14">
        <f>F25+F53+F95+F123+F161</f>
        <v>47180936</v>
      </c>
      <c r="G182" s="14">
        <f>G25+G53+G95+G123+G161</f>
        <v>2061540</v>
      </c>
      <c r="H182" s="13">
        <f>H25+H53+H95+H123+H161</f>
        <v>3196433</v>
      </c>
      <c r="I182" s="14">
        <f>I25+I53+I95+I123+I161</f>
        <v>158354199</v>
      </c>
      <c r="K182" s="24"/>
      <c r="L182" s="24"/>
      <c r="M182" s="24"/>
      <c r="N182" s="24"/>
    </row>
    <row r="183" spans="1:9" ht="12.75">
      <c r="A183" s="1"/>
      <c r="B183" s="2">
        <v>1996</v>
      </c>
      <c r="C183" s="14">
        <f>C26+C54+C96+C124+C162</f>
        <v>52980754</v>
      </c>
      <c r="D183" s="14">
        <f>D26+D54+D96+D124+D162</f>
        <v>23523520</v>
      </c>
      <c r="E183" s="14">
        <f>E26+E54+E96+E124+E162</f>
        <v>12101815</v>
      </c>
      <c r="F183" s="14">
        <f>F26+F54+F96+F124+F162</f>
        <v>39717077</v>
      </c>
      <c r="G183" s="14">
        <f>G26+G54+G96+G124+G162</f>
        <v>2163378</v>
      </c>
      <c r="H183" s="13">
        <f>H26+H54+H96+H124+H162</f>
        <v>2807713</v>
      </c>
      <c r="I183" s="14">
        <f>I26+I54+I96+I124+I162</f>
        <v>133294257</v>
      </c>
    </row>
    <row r="184" spans="1:9" ht="12.75">
      <c r="A184" s="1" t="s">
        <v>19</v>
      </c>
      <c r="B184" s="2"/>
      <c r="C184" s="3"/>
      <c r="D184" s="3"/>
      <c r="E184" s="3"/>
      <c r="F184" s="3"/>
      <c r="G184" s="3"/>
      <c r="H184" s="13"/>
      <c r="I184" s="22"/>
    </row>
    <row r="185" spans="1:9" ht="12.75">
      <c r="A185" s="1"/>
      <c r="B185" s="2">
        <v>2006</v>
      </c>
      <c r="C185" s="3">
        <f>C28+C56+C98+C126+C164</f>
        <v>3348784</v>
      </c>
      <c r="D185" s="3">
        <f>D28+D56+D98+D126+D164</f>
        <v>12479775</v>
      </c>
      <c r="E185" s="3">
        <f>E28+E56+E98+E126+E164</f>
        <v>14868022</v>
      </c>
      <c r="F185" s="3">
        <f>F28+F56+F98+F126+F164</f>
        <v>5181600</v>
      </c>
      <c r="G185" s="3">
        <f>G28+G56+G98+G126+G164</f>
        <v>158000</v>
      </c>
      <c r="H185" s="13">
        <f>H28+H56+H98+H126+H164</f>
        <v>244819</v>
      </c>
      <c r="I185" s="3">
        <f>I28+I56+I98+I126+I164</f>
        <v>36281000</v>
      </c>
    </row>
    <row r="186" spans="1:14" ht="12.75">
      <c r="A186" s="1"/>
      <c r="B186" s="2">
        <v>2004</v>
      </c>
      <c r="C186" s="3">
        <f>C29+C57+C99+C127+C165</f>
        <v>3116233</v>
      </c>
      <c r="D186" s="3">
        <f>D29+D57+D99+D127+D165</f>
        <v>6168481</v>
      </c>
      <c r="E186" s="3">
        <f>E29+E57+E99+E127+E165</f>
        <v>8214286</v>
      </c>
      <c r="F186" s="3">
        <f>F29+F57+F99+F127+F165</f>
        <v>3420277</v>
      </c>
      <c r="G186" s="3">
        <f>G29+G57+G99+G127+G165</f>
        <v>60500</v>
      </c>
      <c r="H186" s="13">
        <f>H29+H57+H99+H127+H165</f>
        <v>195752</v>
      </c>
      <c r="I186" s="3">
        <f>I29+I57+I99+I127+I165</f>
        <v>21175529</v>
      </c>
      <c r="K186" s="24"/>
      <c r="L186" s="24"/>
      <c r="M186" s="24"/>
      <c r="N186" s="24"/>
    </row>
    <row r="187" spans="1:14" ht="12.75">
      <c r="A187" s="1"/>
      <c r="B187" s="2">
        <v>2002</v>
      </c>
      <c r="C187" s="3">
        <f>C30+C58+C100+C128+C166</f>
        <v>5905381</v>
      </c>
      <c r="D187" s="3">
        <f>D30+D58+D100+D128+D166</f>
        <v>7560131</v>
      </c>
      <c r="E187" s="3">
        <f>E30+E58+E100+E128+E166</f>
        <v>8870113</v>
      </c>
      <c r="F187" s="3">
        <f>F30+F58+F100+F128+F166</f>
        <v>5175474</v>
      </c>
      <c r="G187" s="3">
        <f>G30+G58+G100+G128+G166</f>
        <v>103805</v>
      </c>
      <c r="H187" s="13">
        <f>H30+H58+H100+H128+H166</f>
        <v>328340</v>
      </c>
      <c r="I187" s="3">
        <f>I30+I58+I100+I128+I166</f>
        <v>27943244</v>
      </c>
      <c r="K187" s="24"/>
      <c r="L187" s="24"/>
      <c r="M187" s="24"/>
      <c r="N187" s="24"/>
    </row>
    <row r="188" spans="1:14" ht="12.75">
      <c r="A188" s="1"/>
      <c r="B188" s="2">
        <v>2000</v>
      </c>
      <c r="C188" s="3">
        <f>C31+C59+C101+C129+C167</f>
        <v>3797707</v>
      </c>
      <c r="D188" s="3">
        <f>D31+D59+D101+D129+D167</f>
        <v>10801393</v>
      </c>
      <c r="E188" s="3">
        <f>E31+E59+E101+E129+E167</f>
        <v>7201139</v>
      </c>
      <c r="F188" s="3">
        <f>F31+F59+F101+F129+F167</f>
        <v>4640220</v>
      </c>
      <c r="G188" s="3">
        <f>G31+G59+G101+G129+G167</f>
        <v>82384</v>
      </c>
      <c r="H188" s="13">
        <f>H31+H59+H101+H129+H167</f>
        <v>457756</v>
      </c>
      <c r="I188" s="3">
        <f>I31+I59+I101+I129+I167</f>
        <v>26980599</v>
      </c>
      <c r="K188" s="24"/>
      <c r="L188" s="24"/>
      <c r="M188" s="24"/>
      <c r="N188" s="24"/>
    </row>
    <row r="189" spans="1:14" ht="12.75">
      <c r="A189" s="1"/>
      <c r="B189" s="2">
        <v>1998</v>
      </c>
      <c r="C189" s="3">
        <f>C32+C60+C102+C130+C168</f>
        <v>4640602</v>
      </c>
      <c r="D189" s="3">
        <f>D32+D60+D102+D130+D168</f>
        <v>6347232</v>
      </c>
      <c r="E189" s="3">
        <f>E32+E60+E102+E130+E168</f>
        <v>5399203</v>
      </c>
      <c r="F189" s="3">
        <f>F32+F60+F102+F130+F168</f>
        <v>4651255</v>
      </c>
      <c r="G189" s="3">
        <f>G32+G60+G102+G130+G168</f>
        <v>42200</v>
      </c>
      <c r="H189" s="13">
        <f>H32+H60+H102+H130+H168</f>
        <v>370512</v>
      </c>
      <c r="I189" s="3">
        <f>I32+I60+I102+I130+I168</f>
        <v>21451004</v>
      </c>
      <c r="K189" s="24"/>
      <c r="L189" s="24"/>
      <c r="M189" s="24"/>
      <c r="N189" s="24"/>
    </row>
    <row r="190" spans="1:9" ht="12.75">
      <c r="A190" s="1"/>
      <c r="B190" s="2">
        <v>1996</v>
      </c>
      <c r="C190" s="3">
        <f>C33+C61+C103+C131+C169</f>
        <v>4329085</v>
      </c>
      <c r="D190" s="3">
        <f>D33+D61+D103+D131+D169</f>
        <v>13217822</v>
      </c>
      <c r="E190" s="3">
        <f>E33+E61+E103+E131+E169</f>
        <v>4704681</v>
      </c>
      <c r="F190" s="3">
        <f>F33+F61+F103+F131+F169</f>
        <v>5407540</v>
      </c>
      <c r="G190" s="3">
        <f>G33+G61+G103+G131+G169</f>
        <v>129200</v>
      </c>
      <c r="H190" s="13">
        <f>H33+H61+H103+H131+H169</f>
        <v>544747</v>
      </c>
      <c r="I190" s="3">
        <f>I33+I61+I103+I131+I169</f>
        <v>28333075</v>
      </c>
    </row>
    <row r="191" spans="1:9" ht="12.75">
      <c r="A191" s="1" t="s">
        <v>20</v>
      </c>
      <c r="B191" s="12"/>
      <c r="C191" s="3"/>
      <c r="D191" s="3"/>
      <c r="E191" s="3"/>
      <c r="F191" s="3"/>
      <c r="G191" s="3"/>
      <c r="H191" s="13"/>
      <c r="I191" s="14"/>
    </row>
    <row r="192" spans="1:9" ht="12.75">
      <c r="A192" s="1"/>
      <c r="B192" s="2">
        <v>2006</v>
      </c>
      <c r="C192" s="3">
        <f>C35+C63+C133+C171+C105</f>
        <v>6792836</v>
      </c>
      <c r="D192" s="3">
        <f>D35+D63+D133+D171+D105</f>
        <v>5983003</v>
      </c>
      <c r="E192" s="3">
        <f>E35+E63+E133+E171+E105</f>
        <v>10886252</v>
      </c>
      <c r="F192" s="3">
        <f>F35+F63+F133+F171+F105</f>
        <v>7695698</v>
      </c>
      <c r="G192" s="3">
        <f>G35+G63+G133+G171+G105</f>
        <v>175300</v>
      </c>
      <c r="H192" s="13">
        <f>H35+H63+H133+H171+H105</f>
        <v>384252</v>
      </c>
      <c r="I192" s="3">
        <f>I35+I63+I133+I171+I105</f>
        <v>31917341</v>
      </c>
    </row>
    <row r="193" spans="1:14" ht="12.75">
      <c r="A193" s="1"/>
      <c r="B193" s="2">
        <v>2004</v>
      </c>
      <c r="C193" s="3">
        <f>C36+C64+C134+C172+C106</f>
        <v>11329118</v>
      </c>
      <c r="D193" s="3">
        <f>D36+D64+D134+D172+D106</f>
        <v>6902399</v>
      </c>
      <c r="E193" s="3">
        <f>E36+E64+E134+E172+E106</f>
        <v>13048836</v>
      </c>
      <c r="F193" s="3">
        <f>F36+F64+F134+F172+F106</f>
        <v>9365948</v>
      </c>
      <c r="G193" s="3">
        <f>G36+G64+G134+G172+G106</f>
        <v>264019</v>
      </c>
      <c r="H193" s="13">
        <f>H36+H64+H134+H172+H106</f>
        <v>438712</v>
      </c>
      <c r="I193" s="3">
        <f>I36+I64+I134+I172+I106</f>
        <v>41349032</v>
      </c>
      <c r="K193" s="24"/>
      <c r="L193" s="24"/>
      <c r="M193" s="24"/>
      <c r="N193" s="24"/>
    </row>
    <row r="194" spans="1:14" ht="12.75">
      <c r="A194" s="1"/>
      <c r="B194" s="2">
        <v>2002</v>
      </c>
      <c r="C194" s="3">
        <f>C37+C65+C135+C173+C107</f>
        <v>10238447</v>
      </c>
      <c r="D194" s="3">
        <f>D37+D65+D135+D173+D107</f>
        <v>8815830</v>
      </c>
      <c r="E194" s="3">
        <f>E37+E65+E135+E173+E107</f>
        <v>10742195</v>
      </c>
      <c r="F194" s="3">
        <f>F37+F65+F135+F173+F107</f>
        <v>9734299</v>
      </c>
      <c r="G194" s="3">
        <f>G37+G65+G135+G173+G107</f>
        <v>187950</v>
      </c>
      <c r="H194" s="13">
        <f>H37+H65+H135+H173+H107</f>
        <v>432200</v>
      </c>
      <c r="I194" s="3">
        <f>I37+I65+I135+I173+I107</f>
        <v>40150921</v>
      </c>
      <c r="K194" s="24"/>
      <c r="L194" s="24"/>
      <c r="M194" s="24"/>
      <c r="N194" s="24"/>
    </row>
    <row r="195" spans="1:14" ht="12.75">
      <c r="A195" s="1"/>
      <c r="B195" s="2">
        <v>2000</v>
      </c>
      <c r="C195" s="3">
        <f>C38+C66+C136+C174+C108</f>
        <v>9835503</v>
      </c>
      <c r="D195" s="3">
        <f>D38+D66+D136+D174+D108</f>
        <v>6764924</v>
      </c>
      <c r="E195" s="3">
        <f>E38+E66+E136+E174+E108</f>
        <v>8399793</v>
      </c>
      <c r="F195" s="3">
        <f>F38+F66+F136+F174+F108</f>
        <v>8543148</v>
      </c>
      <c r="G195" s="3">
        <f>G38+G66+G136+G174+G108</f>
        <v>117200</v>
      </c>
      <c r="H195" s="13">
        <f>H38+H66+H136+H174+H108</f>
        <v>659331</v>
      </c>
      <c r="I195" s="3">
        <f>I38+I66+I136+I174+I108</f>
        <v>34319899</v>
      </c>
      <c r="K195" s="24"/>
      <c r="L195" s="24"/>
      <c r="M195" s="24"/>
      <c r="N195" s="24"/>
    </row>
    <row r="196" spans="1:14" ht="12.75">
      <c r="A196" s="1"/>
      <c r="B196" s="2">
        <v>1998</v>
      </c>
      <c r="C196" s="3">
        <f>C39+C67+C137+C175+C109</f>
        <v>7146002</v>
      </c>
      <c r="D196" s="3">
        <f>D39+D67+D137+D175+D109</f>
        <v>6761653</v>
      </c>
      <c r="E196" s="3">
        <f>E39+E67+E137+E175+E109</f>
        <v>5366378</v>
      </c>
      <c r="F196" s="3">
        <f>F39+F67+F137+F175+F109</f>
        <v>7188747</v>
      </c>
      <c r="G196" s="3">
        <f>G39+G67+G137+G175+G109</f>
        <v>116806</v>
      </c>
      <c r="H196" s="13">
        <f>H39+H67+H137+H175+H109</f>
        <v>403838</v>
      </c>
      <c r="I196" s="3">
        <f>I39+I67+I137+I175+I109</f>
        <v>26983424</v>
      </c>
      <c r="K196" s="24"/>
      <c r="L196" s="24"/>
      <c r="M196" s="24"/>
      <c r="N196" s="24"/>
    </row>
    <row r="197" spans="1:9" ht="12.75">
      <c r="A197" s="1"/>
      <c r="B197" s="2">
        <v>1996</v>
      </c>
      <c r="C197" s="3">
        <f>C40+C68+C138+C176+C110</f>
        <v>12422341</v>
      </c>
      <c r="D197" s="3">
        <f>D40+D68+D138+D176+D110</f>
        <v>9803660</v>
      </c>
      <c r="E197" s="3">
        <f>E40+E68+E138+E176+E110</f>
        <v>5290251</v>
      </c>
      <c r="F197" s="3">
        <f>F40+F68+F138+F176+F110</f>
        <v>11160584</v>
      </c>
      <c r="G197" s="3">
        <f>G40+G68+G138+G176+G110</f>
        <v>469437</v>
      </c>
      <c r="H197" s="13">
        <f>H40+H68+H138+H176+H110</f>
        <v>670319</v>
      </c>
      <c r="I197" s="3">
        <f>I40+I68+I138+I176+I110</f>
        <v>39816592</v>
      </c>
    </row>
    <row r="198" spans="1:9" ht="12.75">
      <c r="A198" s="23" t="s">
        <v>21</v>
      </c>
      <c r="B198" s="12"/>
      <c r="C198" s="3"/>
      <c r="D198" s="3"/>
      <c r="E198" s="3"/>
      <c r="F198" s="3"/>
      <c r="G198" s="3"/>
      <c r="H198" s="13"/>
      <c r="I198" s="14"/>
    </row>
    <row r="199" spans="1:9" ht="12.75">
      <c r="A199" s="12"/>
      <c r="B199" s="2">
        <v>2006</v>
      </c>
      <c r="C199" s="14">
        <f>C14+C84</f>
        <v>40766040</v>
      </c>
      <c r="D199" s="14">
        <f>D14+D84</f>
        <v>47883794</v>
      </c>
      <c r="E199" s="14">
        <f>E14+E84</f>
        <v>25262447</v>
      </c>
      <c r="F199" s="14">
        <f>F14+F84</f>
        <v>36226882</v>
      </c>
      <c r="G199" s="14">
        <f>G14+G84</f>
        <v>1640135</v>
      </c>
      <c r="H199" s="13">
        <f>H14+H84</f>
        <v>1745963</v>
      </c>
      <c r="I199" s="14">
        <f>I14+I84</f>
        <v>153525261</v>
      </c>
    </row>
    <row r="200" spans="1:14" ht="12.75">
      <c r="A200" s="12"/>
      <c r="B200" s="2">
        <v>2004</v>
      </c>
      <c r="C200" s="14">
        <f>C15+C85</f>
        <v>33676722</v>
      </c>
      <c r="D200" s="14">
        <f>D15+D85</f>
        <v>44116287</v>
      </c>
      <c r="E200" s="14">
        <f>E15+E85</f>
        <v>17689939</v>
      </c>
      <c r="F200" s="14">
        <f>F15+F85</f>
        <v>28737570</v>
      </c>
      <c r="G200" s="14">
        <f>G15+G85</f>
        <v>1373361</v>
      </c>
      <c r="H200" s="13">
        <f>H15+H85</f>
        <v>1452576</v>
      </c>
      <c r="I200" s="14">
        <f>I15+I85</f>
        <v>127046455</v>
      </c>
      <c r="K200" s="24"/>
      <c r="L200" s="24"/>
      <c r="M200" s="24"/>
      <c r="N200" s="24"/>
    </row>
    <row r="201" spans="1:14" ht="12.75">
      <c r="A201" s="12"/>
      <c r="B201" s="2">
        <v>2002</v>
      </c>
      <c r="C201" s="14">
        <f>C16+C86</f>
        <v>30537370</v>
      </c>
      <c r="D201" s="14">
        <f>D16+D86</f>
        <v>46981378</v>
      </c>
      <c r="E201" s="14">
        <f>E16+E86</f>
        <v>19880618</v>
      </c>
      <c r="F201" s="14">
        <f>F16+F86</f>
        <v>27919157</v>
      </c>
      <c r="G201" s="14">
        <f>G16+G86</f>
        <v>1128999</v>
      </c>
      <c r="H201" s="13">
        <f>H16+H86</f>
        <v>1539182</v>
      </c>
      <c r="I201" s="14">
        <f>I16+I86</f>
        <v>127986704</v>
      </c>
      <c r="K201" s="24"/>
      <c r="L201" s="24"/>
      <c r="M201" s="24"/>
      <c r="N201" s="24"/>
    </row>
    <row r="202" spans="1:14" ht="12.75">
      <c r="A202" s="1"/>
      <c r="B202" s="2">
        <v>2000</v>
      </c>
      <c r="C202" s="14">
        <f>C17+C87</f>
        <v>27117049</v>
      </c>
      <c r="D202" s="14">
        <f>D17+D87</f>
        <v>46107365</v>
      </c>
      <c r="E202" s="14">
        <f>E17+E87</f>
        <v>14461240</v>
      </c>
      <c r="F202" s="14">
        <f>F17+F87</f>
        <v>26124431</v>
      </c>
      <c r="G202" s="14">
        <f>G17+G87</f>
        <v>1023024</v>
      </c>
      <c r="H202" s="13">
        <f>H17+H87</f>
        <v>2041046</v>
      </c>
      <c r="I202" s="14">
        <f>I17+I87</f>
        <v>116874155</v>
      </c>
      <c r="K202" s="24"/>
      <c r="L202" s="24"/>
      <c r="M202" s="24"/>
      <c r="N202" s="24"/>
    </row>
    <row r="203" spans="1:14" ht="12.75">
      <c r="A203" s="1"/>
      <c r="B203" s="2">
        <v>1998</v>
      </c>
      <c r="C203" s="14">
        <f>C18+C88</f>
        <v>23067243</v>
      </c>
      <c r="D203" s="14">
        <f>D18+D88</f>
        <v>39508937</v>
      </c>
      <c r="E203" s="14">
        <f>E18+E88</f>
        <v>10657303</v>
      </c>
      <c r="F203" s="14">
        <f>F18+F88</f>
        <v>22306983</v>
      </c>
      <c r="G203" s="14">
        <f>G18+G88</f>
        <v>1086444</v>
      </c>
      <c r="H203" s="13">
        <f>H18+H88</f>
        <v>1763462</v>
      </c>
      <c r="I203" s="14">
        <f>I18+I88</f>
        <v>98390372</v>
      </c>
      <c r="K203" s="24"/>
      <c r="L203" s="24"/>
      <c r="M203" s="24"/>
      <c r="N203" s="24"/>
    </row>
    <row r="204" spans="1:9" ht="12.75">
      <c r="A204" s="1"/>
      <c r="B204" s="2">
        <v>1996</v>
      </c>
      <c r="C204" s="14">
        <f>C19+C89</f>
        <v>19083024</v>
      </c>
      <c r="D204" s="14">
        <f>D19+D89</f>
        <v>43366849</v>
      </c>
      <c r="E204" s="14">
        <f>E19+E89</f>
        <v>8945111</v>
      </c>
      <c r="F204" s="14">
        <f>F19+F89</f>
        <v>19757679</v>
      </c>
      <c r="G204" s="14">
        <f>G19+G89</f>
        <v>1204105</v>
      </c>
      <c r="H204" s="13">
        <f>H19+H89</f>
        <v>1575211</v>
      </c>
      <c r="I204" s="14">
        <f>I19+I89</f>
        <v>93931979</v>
      </c>
    </row>
    <row r="205" spans="1:9" ht="12.75">
      <c r="A205" s="1" t="s">
        <v>22</v>
      </c>
      <c r="B205" s="12"/>
      <c r="C205" s="3"/>
      <c r="D205" s="3"/>
      <c r="E205" s="3"/>
      <c r="F205" s="3"/>
      <c r="G205" s="3"/>
      <c r="H205" s="13"/>
      <c r="I205" s="14"/>
    </row>
    <row r="206" spans="1:9" ht="12.75">
      <c r="A206" s="1"/>
      <c r="B206" s="2">
        <v>2006</v>
      </c>
      <c r="C206" s="3">
        <f>C42+C112</f>
        <v>81220176</v>
      </c>
      <c r="D206" s="3">
        <f>D42+D112</f>
        <v>5990860</v>
      </c>
      <c r="E206" s="3">
        <f>E42+E112</f>
        <v>41421580</v>
      </c>
      <c r="F206" s="3">
        <f>F42+F112</f>
        <v>58836769</v>
      </c>
      <c r="G206" s="3">
        <f>G42+G112</f>
        <v>1568589</v>
      </c>
      <c r="H206" s="13">
        <f>H42+H112</f>
        <v>2610149</v>
      </c>
      <c r="I206" s="3">
        <f>I42+I112</f>
        <v>191648123</v>
      </c>
    </row>
    <row r="207" spans="1:14" ht="12.75">
      <c r="A207" s="1"/>
      <c r="B207" s="2">
        <v>2004</v>
      </c>
      <c r="C207" s="3">
        <f>C43+C113</f>
        <v>70571252</v>
      </c>
      <c r="D207" s="3">
        <f>D43+D113</f>
        <v>6128266</v>
      </c>
      <c r="E207" s="3">
        <f>E43+E113</f>
        <v>32128856</v>
      </c>
      <c r="F207" s="3">
        <f>F43+F113</f>
        <v>49392508</v>
      </c>
      <c r="G207" s="3">
        <f>G43+G113</f>
        <v>1344654</v>
      </c>
      <c r="H207" s="13">
        <f>H43+H113</f>
        <v>2328925</v>
      </c>
      <c r="I207" s="3">
        <f>I43+I113</f>
        <v>161894461</v>
      </c>
      <c r="K207" s="24"/>
      <c r="L207" s="24"/>
      <c r="M207" s="24"/>
      <c r="N207" s="24"/>
    </row>
    <row r="208" spans="1:14" ht="12.75">
      <c r="A208" s="1"/>
      <c r="B208" s="2">
        <v>2002</v>
      </c>
      <c r="C208" s="3">
        <f>C44+C114</f>
        <v>61054102</v>
      </c>
      <c r="D208" s="3">
        <f>D44+D114</f>
        <v>4831681</v>
      </c>
      <c r="E208" s="3">
        <f>E44+E114</f>
        <v>24755745</v>
      </c>
      <c r="F208" s="3">
        <f>F44+F114</f>
        <v>43548574</v>
      </c>
      <c r="G208" s="3">
        <f>G44+G114</f>
        <v>1377572</v>
      </c>
      <c r="H208" s="13">
        <f>H44+H114</f>
        <v>2415553</v>
      </c>
      <c r="I208" s="3">
        <f>I44+I114</f>
        <v>137983227</v>
      </c>
      <c r="K208" s="24"/>
      <c r="L208" s="24"/>
      <c r="M208" s="24"/>
      <c r="N208" s="24"/>
    </row>
    <row r="209" spans="1:14" ht="12.75">
      <c r="A209" s="1"/>
      <c r="B209" s="2">
        <v>2000</v>
      </c>
      <c r="C209" s="3">
        <f>C45+C115</f>
        <v>56917216</v>
      </c>
      <c r="D209" s="3">
        <f>D45+D115</f>
        <v>3901331</v>
      </c>
      <c r="E209" s="3">
        <f>E45+E115</f>
        <v>21093343</v>
      </c>
      <c r="F209" s="3">
        <f>F45+F115</f>
        <v>42016175</v>
      </c>
      <c r="G209" s="3">
        <f>G45+G115</f>
        <v>1203862</v>
      </c>
      <c r="H209" s="13">
        <f>H45+H115</f>
        <v>2781157</v>
      </c>
      <c r="I209" s="3">
        <f>I45+I115</f>
        <v>127913084</v>
      </c>
      <c r="K209" s="24"/>
      <c r="L209" s="24"/>
      <c r="M209" s="24"/>
      <c r="N209" s="24"/>
    </row>
    <row r="210" spans="1:14" ht="12.75">
      <c r="A210" s="1"/>
      <c r="B210" s="2">
        <v>1998</v>
      </c>
      <c r="C210" s="3">
        <f>C46+C116</f>
        <v>48039663</v>
      </c>
      <c r="D210" s="3">
        <f>D46+D116</f>
        <v>3735020</v>
      </c>
      <c r="E210" s="3">
        <f>E46+E116</f>
        <v>16399927</v>
      </c>
      <c r="F210" s="3">
        <f>F46+F116</f>
        <v>36664324</v>
      </c>
      <c r="G210" s="3">
        <f>G46+G116</f>
        <v>1134102</v>
      </c>
      <c r="H210" s="13">
        <f>H46+H116</f>
        <v>2200571</v>
      </c>
      <c r="I210" s="3">
        <f>I46+I116</f>
        <v>108173607</v>
      </c>
      <c r="K210" s="24"/>
      <c r="L210" s="24"/>
      <c r="M210" s="24"/>
      <c r="N210" s="24"/>
    </row>
    <row r="211" spans="1:9" ht="12.75">
      <c r="A211" s="1"/>
      <c r="B211" s="2">
        <v>1996</v>
      </c>
      <c r="C211" s="3">
        <f>C47+C117</f>
        <v>50468021</v>
      </c>
      <c r="D211" s="3">
        <f>D47+D117</f>
        <v>2951913</v>
      </c>
      <c r="E211" s="3">
        <f>E47+E117</f>
        <v>13051162</v>
      </c>
      <c r="F211" s="3">
        <f>F47+F117</f>
        <v>36280813</v>
      </c>
      <c r="G211" s="3">
        <f>G47+G117</f>
        <v>1544160</v>
      </c>
      <c r="H211" s="13">
        <f>H47+H117</f>
        <v>2437068</v>
      </c>
      <c r="I211" s="3">
        <f>I47+I117</f>
        <v>106733137</v>
      </c>
    </row>
    <row r="212" spans="1:9" ht="12.75">
      <c r="A212" s="23" t="s">
        <v>10</v>
      </c>
      <c r="B212" s="2"/>
      <c r="C212" s="3"/>
      <c r="D212" s="3"/>
      <c r="E212" s="3"/>
      <c r="F212" s="3"/>
      <c r="G212" s="3"/>
      <c r="H212" s="13"/>
      <c r="I212" s="14"/>
    </row>
    <row r="213" spans="1:9" ht="12.75">
      <c r="A213" s="12"/>
      <c r="B213" s="2">
        <v>2006</v>
      </c>
      <c r="C213" s="14">
        <f aca="true" t="shared" si="29" ref="C213:I218">C199+C206</f>
        <v>121986216</v>
      </c>
      <c r="D213" s="14">
        <f t="shared" si="29"/>
        <v>53874654</v>
      </c>
      <c r="E213" s="14">
        <f t="shared" si="29"/>
        <v>66684027</v>
      </c>
      <c r="F213" s="14">
        <f t="shared" si="29"/>
        <v>95063651</v>
      </c>
      <c r="G213" s="14">
        <f t="shared" si="29"/>
        <v>3208724</v>
      </c>
      <c r="H213" s="13">
        <f t="shared" si="29"/>
        <v>4356112</v>
      </c>
      <c r="I213" s="14">
        <f t="shared" si="29"/>
        <v>345173384</v>
      </c>
    </row>
    <row r="214" spans="1:9" ht="12.75">
      <c r="A214" s="12"/>
      <c r="B214" s="2">
        <v>2004</v>
      </c>
      <c r="C214" s="14">
        <f t="shared" si="29"/>
        <v>104247974</v>
      </c>
      <c r="D214" s="14">
        <f t="shared" si="29"/>
        <v>50244553</v>
      </c>
      <c r="E214" s="14">
        <f t="shared" si="29"/>
        <v>49818795</v>
      </c>
      <c r="F214" s="14">
        <f t="shared" si="29"/>
        <v>78130078</v>
      </c>
      <c r="G214" s="14">
        <f t="shared" si="29"/>
        <v>2718015</v>
      </c>
      <c r="H214" s="13">
        <f t="shared" si="29"/>
        <v>3781501</v>
      </c>
      <c r="I214" s="14">
        <f t="shared" si="29"/>
        <v>288940916</v>
      </c>
    </row>
    <row r="215" spans="1:9" ht="12.75">
      <c r="A215" s="12"/>
      <c r="B215" s="2">
        <v>2002</v>
      </c>
      <c r="C215" s="14">
        <f t="shared" si="29"/>
        <v>91591472</v>
      </c>
      <c r="D215" s="14">
        <f t="shared" si="29"/>
        <v>51813059</v>
      </c>
      <c r="E215" s="14">
        <f t="shared" si="29"/>
        <v>44636363</v>
      </c>
      <c r="F215" s="14">
        <f t="shared" si="29"/>
        <v>71467731</v>
      </c>
      <c r="G215" s="14">
        <f t="shared" si="29"/>
        <v>2506571</v>
      </c>
      <c r="H215" s="13">
        <f t="shared" si="29"/>
        <v>3954735</v>
      </c>
      <c r="I215" s="14">
        <f t="shared" si="29"/>
        <v>265969931</v>
      </c>
    </row>
    <row r="216" spans="1:9" ht="12.75">
      <c r="A216" s="1"/>
      <c r="B216" s="2">
        <v>2000</v>
      </c>
      <c r="C216" s="14">
        <f t="shared" si="29"/>
        <v>84034265</v>
      </c>
      <c r="D216" s="14">
        <f t="shared" si="29"/>
        <v>50008696</v>
      </c>
      <c r="E216" s="14">
        <f t="shared" si="29"/>
        <v>35554583</v>
      </c>
      <c r="F216" s="14">
        <f t="shared" si="29"/>
        <v>68140606</v>
      </c>
      <c r="G216" s="14">
        <f t="shared" si="29"/>
        <v>2226886</v>
      </c>
      <c r="H216" s="13">
        <f t="shared" si="29"/>
        <v>4822203</v>
      </c>
      <c r="I216" s="14">
        <f t="shared" si="29"/>
        <v>244787239</v>
      </c>
    </row>
    <row r="217" spans="1:9" ht="12.75">
      <c r="A217" s="1"/>
      <c r="B217" s="2">
        <v>1998</v>
      </c>
      <c r="C217" s="14">
        <f t="shared" si="29"/>
        <v>71106906</v>
      </c>
      <c r="D217" s="14">
        <f t="shared" si="29"/>
        <v>43243957</v>
      </c>
      <c r="E217" s="14">
        <f t="shared" si="29"/>
        <v>27057230</v>
      </c>
      <c r="F217" s="14">
        <f t="shared" si="29"/>
        <v>58971307</v>
      </c>
      <c r="G217" s="14">
        <f t="shared" si="29"/>
        <v>2220546</v>
      </c>
      <c r="H217" s="13">
        <f t="shared" si="29"/>
        <v>3964033</v>
      </c>
      <c r="I217" s="14">
        <f t="shared" si="29"/>
        <v>206563979</v>
      </c>
    </row>
    <row r="218" spans="1:9" ht="12.75">
      <c r="A218" s="1"/>
      <c r="B218" s="2">
        <v>1996</v>
      </c>
      <c r="C218" s="14">
        <f t="shared" si="29"/>
        <v>69551045</v>
      </c>
      <c r="D218" s="14">
        <f t="shared" si="29"/>
        <v>46318762</v>
      </c>
      <c r="E218" s="14">
        <f t="shared" si="29"/>
        <v>21996273</v>
      </c>
      <c r="F218" s="14">
        <f t="shared" si="29"/>
        <v>56038492</v>
      </c>
      <c r="G218" s="14">
        <f t="shared" si="29"/>
        <v>2748265</v>
      </c>
      <c r="H218" s="13">
        <f t="shared" si="29"/>
        <v>4012279</v>
      </c>
      <c r="I218" s="14">
        <f t="shared" si="29"/>
        <v>200665116</v>
      </c>
    </row>
    <row r="219" ht="12.75">
      <c r="A219" t="s">
        <v>23</v>
      </c>
    </row>
    <row r="222" spans="2:9" ht="12.75">
      <c r="B222" s="2"/>
      <c r="C222" s="24"/>
      <c r="D222" s="24"/>
      <c r="E222" s="24"/>
      <c r="F222" s="24"/>
      <c r="G222" s="24"/>
      <c r="H222" s="24"/>
      <c r="I222" s="24"/>
    </row>
    <row r="223" spans="2:9" ht="12.75">
      <c r="B223" s="2"/>
      <c r="C223" s="24"/>
      <c r="D223" s="24"/>
      <c r="E223" s="24"/>
      <c r="F223" s="24"/>
      <c r="G223" s="24"/>
      <c r="H223" s="24"/>
      <c r="I223" s="24"/>
    </row>
    <row r="224" spans="2:9" ht="12.75">
      <c r="B224" s="2"/>
      <c r="C224" s="24"/>
      <c r="D224" s="24"/>
      <c r="E224" s="24"/>
      <c r="F224" s="24"/>
      <c r="G224" s="24"/>
      <c r="H224" s="24"/>
      <c r="I224" s="24"/>
    </row>
    <row r="225" spans="2:9" ht="12.75">
      <c r="B225" s="2"/>
      <c r="C225" s="24"/>
      <c r="D225" s="24"/>
      <c r="E225" s="24"/>
      <c r="F225" s="24"/>
      <c r="G225" s="24"/>
      <c r="H225" s="24"/>
      <c r="I225" s="24"/>
    </row>
  </sheetData>
  <printOptions/>
  <pageMargins left="0.5" right="0.5" top="0.5" bottom="0.2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2007-10-02T17:47:19Z</cp:lastPrinted>
  <dcterms:created xsi:type="dcterms:W3CDTF">2003-03-26T19:12:10Z</dcterms:created>
  <dcterms:modified xsi:type="dcterms:W3CDTF">2007-10-02T17:47:34Z</dcterms:modified>
  <cp:category/>
  <cp:version/>
  <cp:contentType/>
  <cp:contentStatus/>
</cp:coreProperties>
</file>