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8112" windowHeight="6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<sst xmlns="http://schemas.openxmlformats.org/spreadsheetml/2006/main" count="34" uniqueCount="17">
  <si>
    <t>Financial Activity of House Incumbents</t>
  </si>
  <si>
    <t>Through June 30 of the Non-Election Year</t>
  </si>
  <si>
    <t>Total Receipts</t>
  </si>
  <si>
    <t>Democrats</t>
  </si>
  <si>
    <t>Republicans</t>
  </si>
  <si>
    <t>Median Receipts</t>
  </si>
  <si>
    <t>Number</t>
  </si>
  <si>
    <t>Receipts</t>
  </si>
  <si>
    <t>Democrat</t>
  </si>
  <si>
    <t>Republican</t>
  </si>
  <si>
    <t>(millions of dollars)</t>
  </si>
  <si>
    <t>Contributions from Individuals</t>
  </si>
  <si>
    <t>Median from Individuals</t>
  </si>
  <si>
    <t>Contributions from PACs and other Committees</t>
  </si>
  <si>
    <t>Median from PACs</t>
  </si>
  <si>
    <t>Cash on Hand on June 30</t>
  </si>
  <si>
    <t>Median Cash on Hand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</si>
</sst>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;[Red]&quot;$&quot;#,##0.0"/>
    <numFmt numFmtId="165" formatCode="#,##0;[Red]#,##0"/>
    <numFmt numFmtId="166" formatCode="&quot;$&quot;#,##0;[Red]&quot;$&quot;#,##0"/>
  </numFmts>
  <fonts count="4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Median Receipts of House Incumbents Through June 30 of the Non-Election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Sheet1!$I$5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Sheet1!$H$6:$H$12</c:f>
              <c:numCache/>
            </c:numRef>
          </c:cat>
          <c:val>
            <c:numRef>
              <c:f>Sheet1!$I$6:$I$12</c:f>
              <c:numCache/>
            </c:numRef>
          </c:val>
          <c:smooth val="0"/>
        </c:ser>
        <c:ser>
          <c:idx val="1"/>
          <c:order val="1"/>
          <c:tx>
            <c:strRef>
              <c:f>Sheet1!$J$5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Sheet1!$H$6:$H$12</c:f>
              <c:numCache/>
            </c:numRef>
          </c:cat>
          <c:val>
            <c:numRef>
              <c:f>Sheet1!$J$6:$J$12</c:f>
              <c:numCache/>
            </c:numRef>
          </c:val>
          <c:smooth val="0"/>
        </c:ser>
        <c:marker val="1"/>
        <c:axId val="31078448"/>
        <c:axId val="11270577"/>
      </c:lineChart>
      <c:catAx>
        <c:axId val="3107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70577"/>
        <c:crosses val="autoZero"/>
        <c:auto val="1"/>
        <c:lblOffset val="100"/>
        <c:noMultiLvlLbl val="0"/>
      </c:catAx>
      <c:valAx>
        <c:axId val="11270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78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Median Contributions from Individuals to House Incumbents Through June 30 of the Non-Election Year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565"/>
          <c:w val="0.7225"/>
          <c:h val="0.744"/>
        </c:manualLayout>
      </c:layout>
      <c:lineChart>
        <c:grouping val="standard"/>
        <c:varyColors val="0"/>
        <c:ser>
          <c:idx val="0"/>
          <c:order val="0"/>
          <c:tx>
            <c:strRef>
              <c:f>Sheet1!$I$17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Sheet1!$H$18:$H$24</c:f>
              <c:numCache/>
            </c:numRef>
          </c:cat>
          <c:val>
            <c:numRef>
              <c:f>Sheet1!$I$18:$I$24</c:f>
              <c:numCache/>
            </c:numRef>
          </c:val>
          <c:smooth val="0"/>
        </c:ser>
        <c:ser>
          <c:idx val="1"/>
          <c:order val="1"/>
          <c:tx>
            <c:strRef>
              <c:f>Sheet1!$J$17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Sheet1!$H$18:$H$24</c:f>
              <c:numCache/>
            </c:numRef>
          </c:cat>
          <c:val>
            <c:numRef>
              <c:f>Sheet1!$J$18:$J$24</c:f>
              <c:numCache/>
            </c:numRef>
          </c:val>
          <c:smooth val="0"/>
        </c:ser>
        <c:marker val="1"/>
        <c:axId val="34326330"/>
        <c:axId val="40501515"/>
      </c:lineChart>
      <c:catAx>
        <c:axId val="3432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01515"/>
        <c:crosses val="autoZero"/>
        <c:auto val="1"/>
        <c:lblOffset val="100"/>
        <c:noMultiLvlLbl val="0"/>
      </c:catAx>
      <c:valAx>
        <c:axId val="40501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26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53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Median Contributions from PACs and Other Committees to House Incumbents Through June 30 of the Non-Election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Sheet1!$I$29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Sheet1!$H$30:$H$36</c:f>
              <c:numCache/>
            </c:numRef>
          </c:cat>
          <c:val>
            <c:numRef>
              <c:f>Sheet1!$I$30:$I$36</c:f>
              <c:numCache/>
            </c:numRef>
          </c:val>
          <c:smooth val="0"/>
        </c:ser>
        <c:ser>
          <c:idx val="1"/>
          <c:order val="1"/>
          <c:tx>
            <c:strRef>
              <c:f>Sheet1!$J$29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Sheet1!$H$30:$H$36</c:f>
              <c:numCache/>
            </c:numRef>
          </c:cat>
          <c:val>
            <c:numRef>
              <c:f>Sheet1!$J$30:$J$36</c:f>
              <c:numCache/>
            </c:numRef>
          </c:val>
          <c:smooth val="0"/>
        </c:ser>
        <c:marker val="1"/>
        <c:axId val="28969316"/>
        <c:axId val="59397253"/>
      </c:lineChart>
      <c:catAx>
        <c:axId val="2896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97253"/>
        <c:crosses val="autoZero"/>
        <c:auto val="1"/>
        <c:lblOffset val="100"/>
        <c:noMultiLvlLbl val="0"/>
      </c:catAx>
      <c:valAx>
        <c:axId val="593972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69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Median Cash on Hand of House Incumbents as of June 30 of the Non-Election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Sheet1!$I$41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Sheet1!$H$42:$H$48</c:f>
              <c:numCache/>
            </c:numRef>
          </c:cat>
          <c:val>
            <c:numRef>
              <c:f>Sheet1!$I$42:$I$48</c:f>
              <c:numCache/>
            </c:numRef>
          </c:val>
          <c:smooth val="0"/>
        </c:ser>
        <c:ser>
          <c:idx val="1"/>
          <c:order val="1"/>
          <c:tx>
            <c:strRef>
              <c:f>Sheet1!$J$41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Sheet1!$H$42:$H$48</c:f>
              <c:numCache/>
            </c:numRef>
          </c:cat>
          <c:val>
            <c:numRef>
              <c:f>Sheet1!$J$42:$J$48</c:f>
              <c:numCache/>
            </c:numRef>
          </c:val>
          <c:smooth val="0"/>
        </c:ser>
        <c:marker val="1"/>
        <c:axId val="64813230"/>
        <c:axId val="46448159"/>
      </c:lineChart>
      <c:catAx>
        <c:axId val="6481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48159"/>
        <c:crosses val="autoZero"/>
        <c:auto val="1"/>
        <c:lblOffset val="100"/>
        <c:noMultiLvlLbl val="0"/>
      </c:catAx>
      <c:valAx>
        <c:axId val="46448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13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52</xdr:row>
      <xdr:rowOff>9525</xdr:rowOff>
    </xdr:from>
    <xdr:to>
      <xdr:col>8</xdr:col>
      <xdr:colOff>590550</xdr:colOff>
      <xdr:row>74</xdr:row>
      <xdr:rowOff>123825</xdr:rowOff>
    </xdr:to>
    <xdr:graphicFrame>
      <xdr:nvGraphicFramePr>
        <xdr:cNvPr id="1" name="Chart 1"/>
        <xdr:cNvGraphicFramePr/>
      </xdr:nvGraphicFramePr>
      <xdr:xfrm>
        <a:off x="200025" y="8429625"/>
        <a:ext cx="49815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76</xdr:row>
      <xdr:rowOff>152400</xdr:rowOff>
    </xdr:from>
    <xdr:to>
      <xdr:col>9</xdr:col>
      <xdr:colOff>9525</xdr:colOff>
      <xdr:row>101</xdr:row>
      <xdr:rowOff>19050</xdr:rowOff>
    </xdr:to>
    <xdr:graphicFrame>
      <xdr:nvGraphicFramePr>
        <xdr:cNvPr id="2" name="Chart 2"/>
        <xdr:cNvGraphicFramePr/>
      </xdr:nvGraphicFramePr>
      <xdr:xfrm>
        <a:off x="171450" y="12458700"/>
        <a:ext cx="50292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102</xdr:row>
      <xdr:rowOff>95250</xdr:rowOff>
    </xdr:from>
    <xdr:to>
      <xdr:col>8</xdr:col>
      <xdr:colOff>581025</xdr:colOff>
      <xdr:row>124</xdr:row>
      <xdr:rowOff>95250</xdr:rowOff>
    </xdr:to>
    <xdr:graphicFrame>
      <xdr:nvGraphicFramePr>
        <xdr:cNvPr id="3" name="Chart 3"/>
        <xdr:cNvGraphicFramePr/>
      </xdr:nvGraphicFramePr>
      <xdr:xfrm>
        <a:off x="190500" y="16611600"/>
        <a:ext cx="49815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126</xdr:row>
      <xdr:rowOff>133350</xdr:rowOff>
    </xdr:from>
    <xdr:to>
      <xdr:col>8</xdr:col>
      <xdr:colOff>581025</xdr:colOff>
      <xdr:row>148</xdr:row>
      <xdr:rowOff>0</xdr:rowOff>
    </xdr:to>
    <xdr:graphicFrame>
      <xdr:nvGraphicFramePr>
        <xdr:cNvPr id="4" name="Chart 4"/>
        <xdr:cNvGraphicFramePr/>
      </xdr:nvGraphicFramePr>
      <xdr:xfrm>
        <a:off x="180975" y="20535900"/>
        <a:ext cx="499110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75">
      <selection activeCell="N87" sqref="N87"/>
    </sheetView>
  </sheetViews>
  <sheetFormatPr defaultColWidth="9.140625" defaultRowHeight="12.75"/>
  <cols>
    <col min="1" max="5" width="9.00390625" style="0" bestFit="1" customWidth="1"/>
    <col min="6" max="6" width="5.7109375" style="0" customWidth="1"/>
    <col min="8" max="9" width="9.00390625" style="0" bestFit="1" customWidth="1"/>
    <col min="10" max="10" width="9.57421875" style="0" bestFit="1" customWidth="1"/>
  </cols>
  <sheetData>
    <row r="1" ht="12.75">
      <c r="F1" s="1" t="s">
        <v>0</v>
      </c>
    </row>
    <row r="2" ht="12.75">
      <c r="F2" s="1" t="s">
        <v>1</v>
      </c>
    </row>
    <row r="3" ht="12.75">
      <c r="C3" s="1"/>
    </row>
    <row r="4" spans="1:8" ht="12.75">
      <c r="A4" t="s">
        <v>2</v>
      </c>
      <c r="B4" s="1"/>
      <c r="C4" s="12" t="s">
        <v>3</v>
      </c>
      <c r="D4" s="1"/>
      <c r="E4" s="2" t="s">
        <v>4</v>
      </c>
      <c r="H4" t="s">
        <v>5</v>
      </c>
    </row>
    <row r="5" spans="2:10" ht="12.75">
      <c r="B5" s="1" t="s">
        <v>6</v>
      </c>
      <c r="C5" s="3" t="s">
        <v>7</v>
      </c>
      <c r="D5" s="1" t="s">
        <v>6</v>
      </c>
      <c r="E5" s="3" t="s">
        <v>7</v>
      </c>
      <c r="H5" s="4"/>
      <c r="I5" t="s">
        <v>8</v>
      </c>
      <c r="J5" s="4" t="s">
        <v>9</v>
      </c>
    </row>
    <row r="6" spans="1:10" ht="12.75">
      <c r="A6">
        <v>1993</v>
      </c>
      <c r="B6">
        <v>258</v>
      </c>
      <c r="C6" s="11">
        <v>21.1</v>
      </c>
      <c r="D6" s="5">
        <v>176</v>
      </c>
      <c r="E6" s="6">
        <v>12.9</v>
      </c>
      <c r="H6" s="7">
        <v>1993</v>
      </c>
      <c r="I6" s="8">
        <v>69598</v>
      </c>
      <c r="J6" s="8">
        <v>63290</v>
      </c>
    </row>
    <row r="7" spans="1:10" ht="12.75">
      <c r="A7">
        <v>1995</v>
      </c>
      <c r="B7">
        <v>202</v>
      </c>
      <c r="C7" s="11">
        <v>17.4</v>
      </c>
      <c r="D7" s="5">
        <v>232</v>
      </c>
      <c r="E7" s="6">
        <v>28.1</v>
      </c>
      <c r="H7" s="7">
        <v>1995</v>
      </c>
      <c r="I7" s="8">
        <v>64691</v>
      </c>
      <c r="J7" s="8">
        <v>110203</v>
      </c>
    </row>
    <row r="8" spans="1:10" ht="12.75">
      <c r="A8">
        <v>1997</v>
      </c>
      <c r="B8">
        <v>207</v>
      </c>
      <c r="C8" s="11">
        <v>22.1</v>
      </c>
      <c r="D8" s="5">
        <v>227</v>
      </c>
      <c r="E8" s="6">
        <v>30.8</v>
      </c>
      <c r="H8" s="7">
        <v>1997</v>
      </c>
      <c r="I8" s="8">
        <v>72726</v>
      </c>
      <c r="J8" s="8">
        <v>105987</v>
      </c>
    </row>
    <row r="9" spans="1:10" ht="12.75">
      <c r="A9">
        <v>1999</v>
      </c>
      <c r="B9">
        <v>211</v>
      </c>
      <c r="C9" s="11">
        <v>34.1</v>
      </c>
      <c r="D9" s="5">
        <v>223</v>
      </c>
      <c r="E9" s="6">
        <v>43.7</v>
      </c>
      <c r="H9" s="7">
        <v>1999</v>
      </c>
      <c r="I9" s="8">
        <v>111699</v>
      </c>
      <c r="J9" s="8">
        <v>158803</v>
      </c>
    </row>
    <row r="10" spans="1:10" ht="12.75">
      <c r="A10">
        <v>2001</v>
      </c>
      <c r="B10">
        <v>210</v>
      </c>
      <c r="C10" s="11">
        <v>37.8</v>
      </c>
      <c r="D10" s="5">
        <v>220</v>
      </c>
      <c r="E10" s="6">
        <v>45.2</v>
      </c>
      <c r="H10" s="7">
        <v>2001</v>
      </c>
      <c r="I10" s="8">
        <v>145748</v>
      </c>
      <c r="J10" s="8">
        <v>171469</v>
      </c>
    </row>
    <row r="11" spans="1:10" ht="12.75">
      <c r="A11">
        <v>2003</v>
      </c>
      <c r="B11">
        <v>205</v>
      </c>
      <c r="C11" s="11">
        <v>40.7</v>
      </c>
      <c r="D11" s="5">
        <v>228</v>
      </c>
      <c r="E11" s="6">
        <v>52.1</v>
      </c>
      <c r="H11" s="7">
        <v>2003</v>
      </c>
      <c r="I11" s="8">
        <v>150613</v>
      </c>
      <c r="J11" s="8">
        <v>184932</v>
      </c>
    </row>
    <row r="12" spans="1:10" ht="12.75">
      <c r="A12">
        <v>2005</v>
      </c>
      <c r="B12">
        <v>204</v>
      </c>
      <c r="C12" s="11">
        <v>48.8</v>
      </c>
      <c r="D12" s="5">
        <v>224</v>
      </c>
      <c r="E12" s="6">
        <v>67.7</v>
      </c>
      <c r="H12">
        <v>2005</v>
      </c>
      <c r="I12" s="8">
        <f>(188681+188809)/2</f>
        <v>188745</v>
      </c>
      <c r="J12" s="8">
        <f>(244720+245553)/2</f>
        <v>245136.5</v>
      </c>
    </row>
    <row r="13" spans="3:10" ht="12.75">
      <c r="C13" t="s">
        <v>10</v>
      </c>
      <c r="H13" s="9"/>
      <c r="I13" s="10"/>
      <c r="J13" s="10"/>
    </row>
    <row r="14" spans="8:10" ht="12.75">
      <c r="H14" s="9"/>
      <c r="I14" s="10"/>
      <c r="J14" s="10"/>
    </row>
    <row r="15" spans="8:10" ht="12.75">
      <c r="H15" s="9"/>
      <c r="I15" s="10"/>
      <c r="J15" s="10"/>
    </row>
    <row r="16" spans="1:10" ht="12.75">
      <c r="A16" t="s">
        <v>11</v>
      </c>
      <c r="H16" t="s">
        <v>12</v>
      </c>
      <c r="I16" s="10"/>
      <c r="J16" s="10"/>
    </row>
    <row r="17" spans="3:10" ht="12.75">
      <c r="C17" s="4" t="s">
        <v>8</v>
      </c>
      <c r="D17" s="4" t="s">
        <v>9</v>
      </c>
      <c r="I17" s="10" t="s">
        <v>8</v>
      </c>
      <c r="J17" s="10" t="s">
        <v>9</v>
      </c>
    </row>
    <row r="18" spans="2:10" ht="12.75">
      <c r="B18">
        <v>1993</v>
      </c>
      <c r="C18" s="6">
        <v>7.8</v>
      </c>
      <c r="D18" s="6">
        <v>6.7</v>
      </c>
      <c r="H18">
        <v>1993</v>
      </c>
      <c r="I18" s="8">
        <v>16130</v>
      </c>
      <c r="J18" s="8">
        <v>24855</v>
      </c>
    </row>
    <row r="19" spans="2:10" ht="12.75">
      <c r="B19">
        <v>1995</v>
      </c>
      <c r="C19" s="6">
        <v>7.5</v>
      </c>
      <c r="D19" s="6">
        <v>14.2</v>
      </c>
      <c r="H19">
        <v>1995</v>
      </c>
      <c r="I19" s="8">
        <v>17583</v>
      </c>
      <c r="J19" s="8">
        <v>51119</v>
      </c>
    </row>
    <row r="20" spans="2:10" ht="12.75">
      <c r="B20">
        <v>1997</v>
      </c>
      <c r="C20" s="6">
        <v>10.2</v>
      </c>
      <c r="D20" s="6">
        <v>16.6</v>
      </c>
      <c r="H20">
        <v>1997</v>
      </c>
      <c r="I20" s="8">
        <v>25090</v>
      </c>
      <c r="J20" s="8">
        <v>51893</v>
      </c>
    </row>
    <row r="21" spans="2:10" ht="12.75">
      <c r="B21">
        <v>1999</v>
      </c>
      <c r="C21" s="6">
        <v>16.5</v>
      </c>
      <c r="D21" s="6">
        <v>23.5</v>
      </c>
      <c r="H21">
        <v>1999</v>
      </c>
      <c r="I21" s="8">
        <v>41005</v>
      </c>
      <c r="J21" s="8">
        <v>78738</v>
      </c>
    </row>
    <row r="22" spans="2:10" ht="12.75">
      <c r="B22">
        <v>2001</v>
      </c>
      <c r="C22" s="6">
        <v>17.5</v>
      </c>
      <c r="D22" s="6">
        <v>22.5</v>
      </c>
      <c r="H22">
        <v>2001</v>
      </c>
      <c r="I22" s="8">
        <v>50927</v>
      </c>
      <c r="J22" s="8">
        <v>78935</v>
      </c>
    </row>
    <row r="23" spans="2:10" ht="12.75">
      <c r="B23">
        <v>2003</v>
      </c>
      <c r="C23" s="6">
        <v>21.1</v>
      </c>
      <c r="D23" s="6">
        <v>27</v>
      </c>
      <c r="H23">
        <v>2003</v>
      </c>
      <c r="I23" s="8">
        <v>71213</v>
      </c>
      <c r="J23" s="8">
        <v>95665</v>
      </c>
    </row>
    <row r="24" spans="2:10" ht="12.75">
      <c r="B24">
        <v>2005</v>
      </c>
      <c r="C24" s="6">
        <v>26.1</v>
      </c>
      <c r="D24" s="6">
        <v>33.8</v>
      </c>
      <c r="H24">
        <v>2005</v>
      </c>
      <c r="I24" s="8">
        <f>(84965+82475)/2</f>
        <v>83720</v>
      </c>
      <c r="J24" s="8">
        <f>(116206+116227)/2</f>
        <v>116216.5</v>
      </c>
    </row>
    <row r="25" spans="3:10" ht="12.75">
      <c r="C25" t="s">
        <v>10</v>
      </c>
      <c r="I25" s="10"/>
      <c r="J25" s="10"/>
    </row>
    <row r="26" spans="9:10" ht="12.75">
      <c r="I26" s="10"/>
      <c r="J26" s="10"/>
    </row>
    <row r="27" spans="1:10" ht="12.75">
      <c r="A27" t="s">
        <v>13</v>
      </c>
      <c r="I27" s="10"/>
      <c r="J27" s="10"/>
    </row>
    <row r="28" spans="8:10" ht="12.75">
      <c r="H28" t="s">
        <v>14</v>
      </c>
      <c r="I28" s="10"/>
      <c r="J28" s="10"/>
    </row>
    <row r="29" spans="3:10" ht="12.75">
      <c r="C29" t="s">
        <v>8</v>
      </c>
      <c r="D29" t="s">
        <v>9</v>
      </c>
      <c r="I29" s="10" t="s">
        <v>8</v>
      </c>
      <c r="J29" s="10" t="s">
        <v>9</v>
      </c>
    </row>
    <row r="30" spans="2:10" ht="12.75">
      <c r="B30">
        <v>1993</v>
      </c>
      <c r="C30" s="6">
        <v>11.7</v>
      </c>
      <c r="D30" s="6">
        <v>5.3</v>
      </c>
      <c r="H30">
        <v>1993</v>
      </c>
      <c r="I30" s="8">
        <v>39303</v>
      </c>
      <c r="J30" s="8">
        <v>25772</v>
      </c>
    </row>
    <row r="31" spans="2:10" ht="12.75">
      <c r="B31">
        <v>1995</v>
      </c>
      <c r="C31" s="6">
        <v>8.4</v>
      </c>
      <c r="D31" s="6">
        <v>13.3</v>
      </c>
      <c r="H31">
        <v>1995</v>
      </c>
      <c r="I31" s="8">
        <v>34000</v>
      </c>
      <c r="J31" s="8">
        <v>47331</v>
      </c>
    </row>
    <row r="32" spans="2:10" ht="12.75">
      <c r="B32">
        <v>1997</v>
      </c>
      <c r="C32" s="6">
        <v>10.8</v>
      </c>
      <c r="D32" s="6">
        <v>12.8</v>
      </c>
      <c r="H32">
        <v>1997</v>
      </c>
      <c r="I32" s="8">
        <v>43666</v>
      </c>
      <c r="J32" s="8">
        <v>45450</v>
      </c>
    </row>
    <row r="33" spans="2:10" ht="12.75">
      <c r="B33">
        <v>1999</v>
      </c>
      <c r="C33" s="6">
        <v>16</v>
      </c>
      <c r="D33" s="6">
        <v>16.5</v>
      </c>
      <c r="H33">
        <v>1999</v>
      </c>
      <c r="I33" s="8">
        <v>62800</v>
      </c>
      <c r="J33" s="8">
        <v>64000</v>
      </c>
    </row>
    <row r="34" spans="2:10" ht="12.75">
      <c r="B34">
        <v>2001</v>
      </c>
      <c r="C34" s="6">
        <v>17.8</v>
      </c>
      <c r="D34" s="6">
        <v>19.1</v>
      </c>
      <c r="H34">
        <v>2001</v>
      </c>
      <c r="I34" s="8">
        <v>75650</v>
      </c>
      <c r="J34" s="8">
        <v>75461</v>
      </c>
    </row>
    <row r="35" spans="2:10" ht="12.75">
      <c r="B35">
        <v>2003</v>
      </c>
      <c r="C35" s="6">
        <v>17.9</v>
      </c>
      <c r="D35" s="6">
        <v>22.9</v>
      </c>
      <c r="H35">
        <v>2003</v>
      </c>
      <c r="I35" s="8">
        <v>72325</v>
      </c>
      <c r="J35" s="8">
        <v>74959</v>
      </c>
    </row>
    <row r="36" spans="2:10" ht="12.75">
      <c r="B36">
        <v>2005</v>
      </c>
      <c r="C36" s="6">
        <v>21.6</v>
      </c>
      <c r="D36" s="6">
        <v>31.6</v>
      </c>
      <c r="H36">
        <v>2005</v>
      </c>
      <c r="I36" s="8">
        <f>(85600+86510)/2</f>
        <v>86055</v>
      </c>
      <c r="J36" s="8">
        <f>(104150+105500)/2</f>
        <v>104825</v>
      </c>
    </row>
    <row r="37" spans="3:10" ht="12.75">
      <c r="C37" t="s">
        <v>10</v>
      </c>
      <c r="D37" s="10"/>
      <c r="I37" s="10"/>
      <c r="J37" s="10"/>
    </row>
    <row r="38" spans="3:10" ht="12.75">
      <c r="C38" s="10"/>
      <c r="D38" s="10"/>
      <c r="I38" s="10"/>
      <c r="J38" s="10"/>
    </row>
    <row r="39" spans="3:10" ht="12.75">
      <c r="C39" s="10"/>
      <c r="D39" s="10"/>
      <c r="I39" s="10"/>
      <c r="J39" s="10"/>
    </row>
    <row r="40" spans="1:10" ht="12.75">
      <c r="A40" t="s">
        <v>15</v>
      </c>
      <c r="C40" s="10"/>
      <c r="D40" s="10"/>
      <c r="H40" t="s">
        <v>16</v>
      </c>
      <c r="I40" s="10"/>
      <c r="J40" s="10"/>
    </row>
    <row r="41" spans="3:10" ht="12.75">
      <c r="C41" s="10" t="s">
        <v>8</v>
      </c>
      <c r="D41" s="10" t="s">
        <v>9</v>
      </c>
      <c r="I41" s="10" t="s">
        <v>8</v>
      </c>
      <c r="J41" s="10" t="s">
        <v>9</v>
      </c>
    </row>
    <row r="42" spans="2:10" ht="12.75">
      <c r="B42">
        <v>1993</v>
      </c>
      <c r="C42" s="6">
        <v>32.7</v>
      </c>
      <c r="D42" s="6">
        <v>19.4</v>
      </c>
      <c r="H42">
        <v>1993</v>
      </c>
      <c r="I42" s="8">
        <v>51157</v>
      </c>
      <c r="J42" s="8">
        <v>58142</v>
      </c>
    </row>
    <row r="43" spans="2:10" ht="12.75">
      <c r="B43">
        <v>1995</v>
      </c>
      <c r="C43" s="6">
        <v>31.3</v>
      </c>
      <c r="D43" s="6">
        <v>38.3</v>
      </c>
      <c r="H43">
        <v>1995</v>
      </c>
      <c r="I43" s="8">
        <v>70354</v>
      </c>
      <c r="J43" s="8">
        <v>110615</v>
      </c>
    </row>
    <row r="44" spans="2:10" ht="12.75">
      <c r="B44">
        <v>1997</v>
      </c>
      <c r="C44" s="6">
        <v>33.3</v>
      </c>
      <c r="D44" s="6">
        <v>50.1</v>
      </c>
      <c r="H44">
        <v>1997</v>
      </c>
      <c r="I44" s="8">
        <v>91810</v>
      </c>
      <c r="J44" s="8">
        <v>144711</v>
      </c>
    </row>
    <row r="45" spans="2:10" ht="12.75">
      <c r="B45">
        <v>1999</v>
      </c>
      <c r="C45" s="6">
        <v>59.2</v>
      </c>
      <c r="D45" s="6">
        <v>72.3</v>
      </c>
      <c r="H45">
        <v>1999</v>
      </c>
      <c r="I45" s="8">
        <v>194247</v>
      </c>
      <c r="J45" s="8">
        <v>242779</v>
      </c>
    </row>
    <row r="46" spans="2:10" ht="12.75">
      <c r="B46">
        <v>2001</v>
      </c>
      <c r="C46" s="6">
        <v>74.6</v>
      </c>
      <c r="D46" s="6">
        <v>79.8</v>
      </c>
      <c r="H46">
        <v>2001</v>
      </c>
      <c r="I46" s="8">
        <v>255416</v>
      </c>
      <c r="J46" s="8">
        <v>272134</v>
      </c>
    </row>
    <row r="47" spans="2:10" ht="12.75">
      <c r="B47">
        <v>2003</v>
      </c>
      <c r="C47" s="6">
        <v>79.3</v>
      </c>
      <c r="D47" s="6">
        <v>91.8</v>
      </c>
      <c r="H47">
        <v>2003</v>
      </c>
      <c r="I47" s="8">
        <v>254112</v>
      </c>
      <c r="J47" s="8">
        <v>291448</v>
      </c>
    </row>
    <row r="48" spans="2:10" ht="12.75">
      <c r="B48">
        <v>2005</v>
      </c>
      <c r="C48" s="6">
        <v>94.7</v>
      </c>
      <c r="D48" s="6">
        <v>115.7</v>
      </c>
      <c r="H48">
        <v>2005</v>
      </c>
      <c r="I48" s="8">
        <f>(330605+333346)/2</f>
        <v>331975.5</v>
      </c>
      <c r="J48" s="8">
        <f>(370893+373482)/2</f>
        <v>372187.5</v>
      </c>
    </row>
    <row r="49" ht="12.75">
      <c r="C49" t="s">
        <v>10</v>
      </c>
    </row>
  </sheetData>
  <printOptions/>
  <pageMargins left="0.25" right="0.2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2005-07-27T15:25:22Z</cp:lastPrinted>
  <dcterms:created xsi:type="dcterms:W3CDTF">2003-08-22T13:58:14Z</dcterms:created>
  <dcterms:modified xsi:type="dcterms:W3CDTF">2005-07-27T15:27:14Z</dcterms:modified>
  <cp:category/>
  <cp:version/>
  <cp:contentType/>
  <cp:contentStatus/>
</cp:coreProperties>
</file>