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<sst xmlns="http://schemas.openxmlformats.org/spreadsheetml/2006/main" count="62" uniqueCount="27">
  <si>
    <t>PAC Contributions to Candidates</t>
  </si>
  <si>
    <t>Non</t>
  </si>
  <si>
    <t>Trade/Mem/</t>
  </si>
  <si>
    <t>Corp. w/o</t>
  </si>
  <si>
    <t>Corporate</t>
  </si>
  <si>
    <t>Labor</t>
  </si>
  <si>
    <t>Connected</t>
  </si>
  <si>
    <t>Health</t>
  </si>
  <si>
    <t>Cooperative</t>
  </si>
  <si>
    <t>Stock</t>
  </si>
  <si>
    <t>Total</t>
  </si>
  <si>
    <t xml:space="preserve">Senate </t>
  </si>
  <si>
    <t xml:space="preserve">  Democrat</t>
  </si>
  <si>
    <t xml:space="preserve">     Incumbent</t>
  </si>
  <si>
    <t xml:space="preserve">     Challenger</t>
  </si>
  <si>
    <t xml:space="preserve">     Open Seat</t>
  </si>
  <si>
    <t xml:space="preserve">  Republican</t>
  </si>
  <si>
    <t>House</t>
  </si>
  <si>
    <t xml:space="preserve">  House Other</t>
  </si>
  <si>
    <t xml:space="preserve">Summary </t>
  </si>
  <si>
    <t>Incumbent</t>
  </si>
  <si>
    <t>Challenger</t>
  </si>
  <si>
    <t>Open Seat</t>
  </si>
  <si>
    <t>Democrat</t>
  </si>
  <si>
    <t>Republican</t>
  </si>
  <si>
    <t>1996 Through 2004 Election Cycles</t>
  </si>
  <si>
    <t>Note: Does not include Senate Other Party Candidates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</si>
</sst>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5" fontId="1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5" fontId="0" fillId="0" borderId="2" xfId="0" applyNumberFormat="1" applyBorder="1" applyAlignment="1">
      <alignment/>
    </xf>
    <xf numFmtId="5" fontId="0" fillId="0" borderId="0" xfId="0" applyNumberFormat="1" applyBorder="1" applyAlignment="1">
      <alignment/>
    </xf>
    <xf numFmtId="5" fontId="1" fillId="0" borderId="2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right"/>
    </xf>
    <xf numFmtId="5" fontId="0" fillId="0" borderId="2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  <xf numFmtId="5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5" fontId="0" fillId="0" borderId="3" xfId="0" applyNumberFormat="1" applyBorder="1" applyAlignment="1">
      <alignment/>
    </xf>
    <xf numFmtId="5" fontId="0" fillId="0" borderId="4" xfId="0" applyNumberForma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workbookViewId="0" topLeftCell="A188">
      <selection activeCell="A196" sqref="A196"/>
    </sheetView>
  </sheetViews>
  <sheetFormatPr defaultColWidth="9.140625" defaultRowHeight="12.75"/>
  <cols>
    <col min="1" max="1" width="9.57421875" style="0" bestFit="1" customWidth="1"/>
    <col min="3" max="3" width="12.421875" style="0" bestFit="1" customWidth="1"/>
    <col min="4" max="6" width="11.421875" style="0" bestFit="1" customWidth="1"/>
    <col min="7" max="8" width="10.421875" style="0" bestFit="1" customWidth="1"/>
    <col min="9" max="9" width="12.421875" style="0" bestFit="1" customWidth="1"/>
  </cols>
  <sheetData>
    <row r="1" spans="1:9" ht="12.75">
      <c r="A1" s="1"/>
      <c r="B1" s="2"/>
      <c r="C1" s="3"/>
      <c r="D1" s="3"/>
      <c r="E1" s="4" t="s">
        <v>0</v>
      </c>
      <c r="G1" s="3"/>
      <c r="H1" s="3"/>
      <c r="I1" s="3"/>
    </row>
    <row r="2" spans="1:9" ht="12.75">
      <c r="A2" s="5"/>
      <c r="B2" s="6"/>
      <c r="C2" s="7"/>
      <c r="D2" s="7"/>
      <c r="E2" s="4" t="s">
        <v>25</v>
      </c>
      <c r="G2" s="7"/>
      <c r="H2" s="7"/>
      <c r="I2" s="7"/>
    </row>
    <row r="3" spans="1:9" ht="12.75">
      <c r="A3" s="5"/>
      <c r="B3" s="6"/>
      <c r="C3" s="4"/>
      <c r="D3" s="4"/>
      <c r="E3" s="4" t="s">
        <v>1</v>
      </c>
      <c r="F3" s="4" t="s">
        <v>2</v>
      </c>
      <c r="G3" s="4"/>
      <c r="H3" s="4" t="s">
        <v>3</v>
      </c>
      <c r="I3" s="7"/>
    </row>
    <row r="4" spans="1:9" ht="12.75">
      <c r="A4" s="5"/>
      <c r="B4" s="6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 ht="12.75">
      <c r="A5" s="1"/>
      <c r="B5" s="2"/>
      <c r="C5" s="9"/>
      <c r="D5" s="9"/>
      <c r="E5" s="9"/>
      <c r="F5" s="9"/>
      <c r="G5" s="9"/>
      <c r="H5" s="10"/>
      <c r="I5" s="3"/>
    </row>
    <row r="6" spans="1:9" ht="12.75">
      <c r="A6" s="11" t="s">
        <v>11</v>
      </c>
      <c r="B6" s="2"/>
      <c r="C6" s="9"/>
      <c r="D6" s="9"/>
      <c r="E6" s="9"/>
      <c r="F6" s="9"/>
      <c r="G6" s="9"/>
      <c r="H6" s="10"/>
      <c r="I6" s="3"/>
    </row>
    <row r="7" spans="1:9" ht="12.75">
      <c r="A7" s="12"/>
      <c r="B7" s="2">
        <v>2004</v>
      </c>
      <c r="C7" s="3">
        <f>C13+C37</f>
        <v>25174572</v>
      </c>
      <c r="D7" s="3">
        <f aca="true" t="shared" si="0" ref="D7:I7">D13+D37</f>
        <v>7555428</v>
      </c>
      <c r="E7" s="3">
        <f t="shared" si="0"/>
        <v>14592737</v>
      </c>
      <c r="F7" s="3">
        <f t="shared" si="0"/>
        <v>14995591</v>
      </c>
      <c r="G7" s="3">
        <f t="shared" si="0"/>
        <v>412850</v>
      </c>
      <c r="H7" s="13">
        <f t="shared" si="0"/>
        <v>966294</v>
      </c>
      <c r="I7" s="3">
        <f t="shared" si="0"/>
        <v>63697472</v>
      </c>
    </row>
    <row r="8" spans="1:9" ht="12.75">
      <c r="A8" s="12"/>
      <c r="B8" s="2">
        <v>2002</v>
      </c>
      <c r="C8" s="3">
        <f>C14+C38</f>
        <v>23411919</v>
      </c>
      <c r="D8" s="3">
        <f>D14+D38</f>
        <v>7533824</v>
      </c>
      <c r="E8" s="3">
        <f>E14+E38</f>
        <v>12469504</v>
      </c>
      <c r="F8" s="3">
        <f>F14+F38</f>
        <v>14272488</v>
      </c>
      <c r="G8" s="3">
        <f>G14+G38</f>
        <v>515399</v>
      </c>
      <c r="H8" s="13">
        <f>H14+H38</f>
        <v>1019478</v>
      </c>
      <c r="I8" s="3">
        <f>I14+I38</f>
        <v>59222612</v>
      </c>
    </row>
    <row r="9" spans="1:9" ht="12.75">
      <c r="A9" s="12"/>
      <c r="B9" s="2">
        <v>2000</v>
      </c>
      <c r="C9" s="3">
        <f>C15+C39</f>
        <v>22054913</v>
      </c>
      <c r="D9" s="3">
        <f>D15+D39</f>
        <v>6617937</v>
      </c>
      <c r="E9" s="3">
        <f>E15+E39</f>
        <v>8555042</v>
      </c>
      <c r="F9" s="3">
        <f>F15+F39</f>
        <v>13257381</v>
      </c>
      <c r="G9" s="3">
        <f>G15+G39</f>
        <v>332227</v>
      </c>
      <c r="H9" s="13">
        <f>H15+H39</f>
        <v>1088241</v>
      </c>
      <c r="I9" s="3">
        <f>I15+I39</f>
        <v>51905741</v>
      </c>
    </row>
    <row r="10" spans="1:9" ht="12.75">
      <c r="A10" s="12"/>
      <c r="B10" s="2">
        <v>1998</v>
      </c>
      <c r="C10" s="3">
        <f>C16+C40</f>
        <v>20865657</v>
      </c>
      <c r="D10" s="3">
        <f>D16+D40</f>
        <v>6030426</v>
      </c>
      <c r="E10" s="3">
        <f>E16+E40</f>
        <v>7130625</v>
      </c>
      <c r="F10" s="3">
        <f>F16+F40</f>
        <v>12531583</v>
      </c>
      <c r="G10" s="3">
        <f>G16+G40</f>
        <v>418574</v>
      </c>
      <c r="H10" s="13">
        <f>H16+H40</f>
        <v>1076287</v>
      </c>
      <c r="I10" s="3">
        <f>I16+I40</f>
        <v>48053152</v>
      </c>
    </row>
    <row r="11" spans="1:9" ht="12.75">
      <c r="A11" s="1"/>
      <c r="B11" s="2">
        <v>1996</v>
      </c>
      <c r="C11" s="3">
        <f>C17+C41</f>
        <v>18294574</v>
      </c>
      <c r="D11" s="3">
        <f>D17+D41</f>
        <v>6906983</v>
      </c>
      <c r="E11" s="3">
        <f>E17+E41</f>
        <v>6859702</v>
      </c>
      <c r="F11" s="3">
        <f>F17+F41</f>
        <v>12026530</v>
      </c>
      <c r="G11" s="3">
        <f>G17+G41</f>
        <v>543421</v>
      </c>
      <c r="H11" s="13">
        <f>H17+H41</f>
        <v>1007384</v>
      </c>
      <c r="I11" s="3">
        <f>I17+I41</f>
        <v>45638594</v>
      </c>
    </row>
    <row r="12" spans="1:8" ht="12.75">
      <c r="A12" s="11" t="s">
        <v>12</v>
      </c>
      <c r="B12" s="2"/>
      <c r="C12" s="3"/>
      <c r="D12" s="3"/>
      <c r="E12" s="3"/>
      <c r="F12" s="3"/>
      <c r="G12" s="3"/>
      <c r="H12" s="13"/>
    </row>
    <row r="13" spans="1:9" ht="12.75">
      <c r="A13" s="12"/>
      <c r="B13" s="2">
        <v>2004</v>
      </c>
      <c r="C13" s="3">
        <f>C19+C25+C31</f>
        <v>8866872</v>
      </c>
      <c r="D13" s="3">
        <f>D19+D25+D31</f>
        <v>6788469</v>
      </c>
      <c r="E13" s="3">
        <f>E19+E25+E31</f>
        <v>6304844</v>
      </c>
      <c r="F13" s="3">
        <f>F19+F25+F31</f>
        <v>5743433</v>
      </c>
      <c r="G13" s="3">
        <f>G19+G25+G31</f>
        <v>251850</v>
      </c>
      <c r="H13" s="13">
        <f>H19+H25+H31</f>
        <v>442113</v>
      </c>
      <c r="I13" s="3">
        <f>C13+D13+E13+F13+G13+H13</f>
        <v>28397581</v>
      </c>
    </row>
    <row r="14" spans="1:9" ht="12.75">
      <c r="A14" s="12"/>
      <c r="B14" s="2">
        <v>2002</v>
      </c>
      <c r="C14" s="3">
        <f>C20+C26+C32</f>
        <v>6963695</v>
      </c>
      <c r="D14" s="3">
        <f>D20+D26+D32</f>
        <v>7046468</v>
      </c>
      <c r="E14" s="3">
        <f>E20+E26+E32</f>
        <v>5841704</v>
      </c>
      <c r="F14" s="3">
        <f>F20+F26+F32</f>
        <v>4932874</v>
      </c>
      <c r="G14" s="3">
        <f>G20+G26+G32</f>
        <v>259449</v>
      </c>
      <c r="H14" s="13">
        <f>H20+H26+H32</f>
        <v>382293</v>
      </c>
      <c r="I14" s="3">
        <f>C14+D14+E14+F14+G14+H14</f>
        <v>25426483</v>
      </c>
    </row>
    <row r="15" spans="1:9" ht="12.75">
      <c r="A15" s="1"/>
      <c r="B15" s="2">
        <v>2000</v>
      </c>
      <c r="C15" s="3">
        <f>C21+C27+C33</f>
        <v>5109697</v>
      </c>
      <c r="D15" s="3">
        <f>D21+D27+D33</f>
        <v>6205849</v>
      </c>
      <c r="E15" s="3">
        <f>E21+E27+E33</f>
        <v>3035646</v>
      </c>
      <c r="F15" s="3">
        <f>F21+F27+F33</f>
        <v>3829267</v>
      </c>
      <c r="G15" s="3">
        <f>G21+G27+G33</f>
        <v>159607</v>
      </c>
      <c r="H15" s="13">
        <f>H21+H27+H33</f>
        <v>356209</v>
      </c>
      <c r="I15" s="3">
        <f>C15+D15+E15+F15+G15+H15</f>
        <v>18696275</v>
      </c>
    </row>
    <row r="16" spans="1:9" ht="12.75">
      <c r="A16" s="1"/>
      <c r="B16" s="2">
        <v>1998</v>
      </c>
      <c r="C16" s="3">
        <f>C22+C28+C34</f>
        <v>6910086</v>
      </c>
      <c r="D16" s="3">
        <f>D22+D28+D34</f>
        <v>5424626</v>
      </c>
      <c r="E16" s="3">
        <f>E22+E28+E34</f>
        <v>3047942</v>
      </c>
      <c r="F16" s="3">
        <f>F22+F28+F34</f>
        <v>4639746</v>
      </c>
      <c r="G16" s="3">
        <f>G22+G28+G34</f>
        <v>233400</v>
      </c>
      <c r="H16" s="13">
        <f>H22+H28+H34</f>
        <v>485456</v>
      </c>
      <c r="I16" s="3">
        <f>C16+D16+E16+F16+G16+H16</f>
        <v>20741256</v>
      </c>
    </row>
    <row r="17" spans="1:9" ht="12.75">
      <c r="A17" s="1"/>
      <c r="B17" s="2">
        <v>1996</v>
      </c>
      <c r="C17" s="3">
        <f>C23+C29+C35</f>
        <v>3656145</v>
      </c>
      <c r="D17" s="3">
        <f>D23+D29+D35</f>
        <v>6518733</v>
      </c>
      <c r="E17" s="3">
        <f>E23+E29+E35</f>
        <v>2368246</v>
      </c>
      <c r="F17" s="3">
        <f>F23+F29+F35</f>
        <v>3503505</v>
      </c>
      <c r="G17" s="3">
        <f>G23+G29+G35</f>
        <v>214900</v>
      </c>
      <c r="H17" s="13">
        <f>H23+H29+H35</f>
        <v>343970</v>
      </c>
      <c r="I17" s="3">
        <f>C17+D17+E17+F17+G17+H17</f>
        <v>16605499</v>
      </c>
    </row>
    <row r="18" spans="1:8" ht="12.75">
      <c r="A18" s="1" t="s">
        <v>13</v>
      </c>
      <c r="B18" s="2"/>
      <c r="C18" s="3"/>
      <c r="D18" s="3"/>
      <c r="E18" s="3"/>
      <c r="F18" s="3"/>
      <c r="G18" s="3"/>
      <c r="H18" s="13"/>
    </row>
    <row r="19" spans="1:9" ht="12.75">
      <c r="A19" s="1"/>
      <c r="B19" s="2">
        <v>2004</v>
      </c>
      <c r="C19" s="3">
        <v>7071591</v>
      </c>
      <c r="D19" s="3">
        <v>3584300</v>
      </c>
      <c r="E19" s="3">
        <v>3400970</v>
      </c>
      <c r="F19" s="3">
        <v>4481541</v>
      </c>
      <c r="G19" s="3">
        <v>201850</v>
      </c>
      <c r="H19" s="13">
        <v>349363</v>
      </c>
      <c r="I19" s="3">
        <f>C19+D19+E19+F19+G19+H19</f>
        <v>19089615</v>
      </c>
    </row>
    <row r="20" spans="1:9" ht="12.75">
      <c r="A20" s="1"/>
      <c r="B20" s="2">
        <v>2002</v>
      </c>
      <c r="C20" s="3">
        <v>6158016</v>
      </c>
      <c r="D20" s="3">
        <v>3640058</v>
      </c>
      <c r="E20" s="3">
        <v>3575076</v>
      </c>
      <c r="F20" s="3">
        <v>4069218</v>
      </c>
      <c r="G20" s="3">
        <v>250449</v>
      </c>
      <c r="H20" s="13">
        <v>343193</v>
      </c>
      <c r="I20" s="3">
        <f>C20+D20+E20+F20+G20+H20</f>
        <v>18036010</v>
      </c>
    </row>
    <row r="21" spans="1:9" ht="12.75">
      <c r="A21" s="1"/>
      <c r="B21" s="2">
        <v>2000</v>
      </c>
      <c r="C21" s="3">
        <v>3424312</v>
      </c>
      <c r="D21" s="3">
        <v>2058387</v>
      </c>
      <c r="E21" s="3">
        <v>1350477</v>
      </c>
      <c r="F21" s="3">
        <v>2311844</v>
      </c>
      <c r="G21" s="3">
        <v>102923</v>
      </c>
      <c r="H21" s="13">
        <v>211112</v>
      </c>
      <c r="I21" s="3">
        <f>C21+D21+E21+F21+G21+H21</f>
        <v>9459055</v>
      </c>
    </row>
    <row r="22" spans="1:9" ht="12.75">
      <c r="A22" s="1"/>
      <c r="B22" s="2">
        <v>1998</v>
      </c>
      <c r="C22" s="3">
        <v>5619487</v>
      </c>
      <c r="D22" s="3">
        <v>3457673</v>
      </c>
      <c r="E22" s="3">
        <v>2357047</v>
      </c>
      <c r="F22" s="3">
        <v>3558801</v>
      </c>
      <c r="G22" s="3">
        <v>190350</v>
      </c>
      <c r="H22" s="13">
        <v>407017</v>
      </c>
      <c r="I22" s="3">
        <f>C22+D22+E22+F22+G22+H22</f>
        <v>15590375</v>
      </c>
    </row>
    <row r="23" spans="1:9" ht="12.75">
      <c r="A23" s="1"/>
      <c r="B23" s="2">
        <v>1996</v>
      </c>
      <c r="C23" s="3">
        <v>1277475</v>
      </c>
      <c r="D23" s="3">
        <v>1437320</v>
      </c>
      <c r="E23" s="3">
        <v>828246</v>
      </c>
      <c r="F23" s="3">
        <v>1120024</v>
      </c>
      <c r="G23" s="3">
        <v>90050</v>
      </c>
      <c r="H23" s="13">
        <v>120560</v>
      </c>
      <c r="I23" s="3">
        <f>C23+D23+E23+F23+G23+H23</f>
        <v>4873675</v>
      </c>
    </row>
    <row r="24" spans="1:8" ht="12.75">
      <c r="A24" s="1" t="s">
        <v>14</v>
      </c>
      <c r="B24" s="2"/>
      <c r="C24" s="3"/>
      <c r="D24" s="3"/>
      <c r="E24" s="3"/>
      <c r="F24" s="3"/>
      <c r="G24" s="3"/>
      <c r="H24" s="13"/>
    </row>
    <row r="25" spans="1:9" ht="12.75">
      <c r="A25" s="1"/>
      <c r="B25" s="2">
        <v>2004</v>
      </c>
      <c r="C25" s="3">
        <v>74500</v>
      </c>
      <c r="D25" s="3">
        <v>920969</v>
      </c>
      <c r="E25" s="3">
        <v>822313</v>
      </c>
      <c r="F25" s="3">
        <v>196762</v>
      </c>
      <c r="G25" s="3">
        <v>10500</v>
      </c>
      <c r="H25" s="13">
        <v>12250</v>
      </c>
      <c r="I25" s="3">
        <f>C25+D25+E25+F25+G25+H25</f>
        <v>2037294</v>
      </c>
    </row>
    <row r="26" spans="1:9" ht="12.75">
      <c r="A26" s="1"/>
      <c r="B26" s="2">
        <v>2002</v>
      </c>
      <c r="C26" s="3">
        <v>383232</v>
      </c>
      <c r="D26" s="3">
        <v>2370410</v>
      </c>
      <c r="E26" s="3">
        <v>1562208</v>
      </c>
      <c r="F26" s="3">
        <v>544243</v>
      </c>
      <c r="G26" s="3">
        <v>8000</v>
      </c>
      <c r="H26" s="13">
        <v>17600</v>
      </c>
      <c r="I26" s="3">
        <f>C26+D26+E26+F26+G26+H26</f>
        <v>4885693</v>
      </c>
    </row>
    <row r="27" spans="1:9" ht="12.75">
      <c r="A27" s="1"/>
      <c r="B27" s="2">
        <v>2000</v>
      </c>
      <c r="C27" s="3">
        <v>646118</v>
      </c>
      <c r="D27" s="3">
        <v>2764213</v>
      </c>
      <c r="E27" s="3">
        <v>976798</v>
      </c>
      <c r="F27" s="3">
        <v>725844</v>
      </c>
      <c r="G27" s="3">
        <v>31184</v>
      </c>
      <c r="H27" s="13">
        <v>77240</v>
      </c>
      <c r="I27" s="3">
        <f>C27+D27+E27+F27+G27+H27</f>
        <v>5221397</v>
      </c>
    </row>
    <row r="28" spans="1:9" ht="12.75">
      <c r="A28" s="1"/>
      <c r="B28" s="2">
        <v>1998</v>
      </c>
      <c r="C28" s="3">
        <v>207244</v>
      </c>
      <c r="D28" s="3">
        <v>924242</v>
      </c>
      <c r="E28" s="3">
        <v>279567</v>
      </c>
      <c r="F28" s="3">
        <v>183312</v>
      </c>
      <c r="G28" s="3">
        <v>0</v>
      </c>
      <c r="H28" s="13">
        <v>37689</v>
      </c>
      <c r="I28" s="3">
        <f>C28+D28+E28+F28+G28+H28</f>
        <v>1632054</v>
      </c>
    </row>
    <row r="29" spans="1:9" ht="12.75">
      <c r="A29" s="1"/>
      <c r="B29" s="2">
        <v>1996</v>
      </c>
      <c r="C29" s="3">
        <v>345320</v>
      </c>
      <c r="D29" s="3">
        <v>1353496</v>
      </c>
      <c r="E29" s="3">
        <v>388521</v>
      </c>
      <c r="F29" s="3">
        <v>479565</v>
      </c>
      <c r="G29" s="3">
        <v>41400</v>
      </c>
      <c r="H29" s="13">
        <v>62200</v>
      </c>
      <c r="I29" s="3">
        <f>C29+D29+E29+F29+G29+H29</f>
        <v>2670502</v>
      </c>
    </row>
    <row r="30" spans="1:8" ht="12.75">
      <c r="A30" s="1" t="s">
        <v>15</v>
      </c>
      <c r="B30" s="2"/>
      <c r="C30" s="3"/>
      <c r="D30" s="3"/>
      <c r="E30" s="3"/>
      <c r="F30" s="3"/>
      <c r="G30" s="3"/>
      <c r="H30" s="13"/>
    </row>
    <row r="31" spans="1:9" ht="12.75">
      <c r="A31" s="1"/>
      <c r="B31" s="2">
        <v>2004</v>
      </c>
      <c r="C31" s="3">
        <v>1720781</v>
      </c>
      <c r="D31" s="3">
        <v>2283200</v>
      </c>
      <c r="E31" s="3">
        <v>2081561</v>
      </c>
      <c r="F31" s="3">
        <v>1065130</v>
      </c>
      <c r="G31" s="3">
        <v>39500</v>
      </c>
      <c r="H31" s="13">
        <v>80500</v>
      </c>
      <c r="I31" s="3">
        <f>C31+D31+E31+F31+G31+H31</f>
        <v>7270672</v>
      </c>
    </row>
    <row r="32" spans="1:9" ht="12.75">
      <c r="A32" s="1"/>
      <c r="B32" s="2">
        <v>2002</v>
      </c>
      <c r="C32" s="3">
        <v>422447</v>
      </c>
      <c r="D32" s="3">
        <v>1036000</v>
      </c>
      <c r="E32" s="3">
        <v>704420</v>
      </c>
      <c r="F32" s="3">
        <v>319413</v>
      </c>
      <c r="G32" s="3">
        <v>1000</v>
      </c>
      <c r="H32" s="13">
        <v>21500</v>
      </c>
      <c r="I32" s="3">
        <f>C32+D32+E32+F32+G32+H32</f>
        <v>2504780</v>
      </c>
    </row>
    <row r="33" spans="1:9" ht="12.75">
      <c r="A33" s="1"/>
      <c r="B33" s="2">
        <v>2000</v>
      </c>
      <c r="C33" s="3">
        <v>1039267</v>
      </c>
      <c r="D33" s="3">
        <v>1383249</v>
      </c>
      <c r="E33" s="3">
        <v>708371</v>
      </c>
      <c r="F33" s="3">
        <v>791579</v>
      </c>
      <c r="G33" s="3">
        <v>25500</v>
      </c>
      <c r="H33" s="13">
        <v>67857</v>
      </c>
      <c r="I33" s="3">
        <f>C33+D33+E33+F33+G33+H33</f>
        <v>4015823</v>
      </c>
    </row>
    <row r="34" spans="1:9" ht="12.75">
      <c r="A34" s="1"/>
      <c r="B34" s="2">
        <v>1998</v>
      </c>
      <c r="C34" s="3">
        <v>1083355</v>
      </c>
      <c r="D34" s="3">
        <v>1042711</v>
      </c>
      <c r="E34" s="3">
        <v>411328</v>
      </c>
      <c r="F34" s="3">
        <v>897633</v>
      </c>
      <c r="G34" s="3">
        <v>43050</v>
      </c>
      <c r="H34" s="13">
        <v>40750</v>
      </c>
      <c r="I34" s="3">
        <f>C34+D34+E34+F34+G34+H34</f>
        <v>3518827</v>
      </c>
    </row>
    <row r="35" spans="1:9" ht="12.75">
      <c r="A35" s="1"/>
      <c r="B35" s="2">
        <v>1996</v>
      </c>
      <c r="C35" s="3">
        <v>2033350</v>
      </c>
      <c r="D35" s="3">
        <v>3727917</v>
      </c>
      <c r="E35" s="3">
        <v>1151479</v>
      </c>
      <c r="F35" s="3">
        <v>1903916</v>
      </c>
      <c r="G35" s="3">
        <v>83450</v>
      </c>
      <c r="H35" s="13">
        <v>161210</v>
      </c>
      <c r="I35" s="3">
        <f>C35+D35+E35+F35+G35+H35</f>
        <v>9061322</v>
      </c>
    </row>
    <row r="36" spans="1:8" ht="12.75">
      <c r="A36" s="11" t="s">
        <v>16</v>
      </c>
      <c r="B36" s="2"/>
      <c r="C36" s="3"/>
      <c r="D36" s="3"/>
      <c r="E36" s="3"/>
      <c r="F36" s="3"/>
      <c r="G36" s="3"/>
      <c r="H36" s="13"/>
    </row>
    <row r="37" spans="1:9" ht="12.75">
      <c r="A37" s="12"/>
      <c r="B37" s="2">
        <v>2004</v>
      </c>
      <c r="C37" s="3">
        <f>C43+C49+C55</f>
        <v>16307700</v>
      </c>
      <c r="D37" s="3">
        <f>D43+D49+D55</f>
        <v>766959</v>
      </c>
      <c r="E37" s="3">
        <f>E43+E49+E55</f>
        <v>8287893</v>
      </c>
      <c r="F37" s="3">
        <f>F43+F49+F55</f>
        <v>9252158</v>
      </c>
      <c r="G37" s="3">
        <f>G43+G49+G55</f>
        <v>161000</v>
      </c>
      <c r="H37" s="13">
        <f>H43+H49+H55</f>
        <v>524181</v>
      </c>
      <c r="I37" s="3">
        <f>C37+D37+E37+F37+G37+H37</f>
        <v>35299891</v>
      </c>
    </row>
    <row r="38" spans="1:9" ht="12.75">
      <c r="A38" s="12"/>
      <c r="B38" s="2">
        <v>2002</v>
      </c>
      <c r="C38" s="3">
        <f>C44+C50+C56</f>
        <v>16448224</v>
      </c>
      <c r="D38" s="3">
        <f>D44+D50+D56</f>
        <v>487356</v>
      </c>
      <c r="E38" s="3">
        <f>E44+E50+E56</f>
        <v>6627800</v>
      </c>
      <c r="F38" s="3">
        <f>F44+F50+F56</f>
        <v>9339614</v>
      </c>
      <c r="G38" s="3">
        <f>G44+G50+G56</f>
        <v>255950</v>
      </c>
      <c r="H38" s="13">
        <f>H44+H50+H56</f>
        <v>637185</v>
      </c>
      <c r="I38" s="3">
        <f>C38+D38+E38+F38+G38+H38</f>
        <v>33796129</v>
      </c>
    </row>
    <row r="39" spans="1:9" ht="12.75">
      <c r="A39" s="1"/>
      <c r="B39" s="2">
        <v>2000</v>
      </c>
      <c r="C39" s="3">
        <f>C45+C51+C57</f>
        <v>16945216</v>
      </c>
      <c r="D39" s="3">
        <f>D45+D51+D57</f>
        <v>412088</v>
      </c>
      <c r="E39" s="3">
        <f>E45+E51+E57</f>
        <v>5519396</v>
      </c>
      <c r="F39" s="3">
        <f>F45+F51+F57</f>
        <v>9428114</v>
      </c>
      <c r="G39" s="3">
        <f>G45+G51+G57</f>
        <v>172620</v>
      </c>
      <c r="H39" s="13">
        <f>H45+H51+H57</f>
        <v>732032</v>
      </c>
      <c r="I39" s="3">
        <f>C39+D39+E39+F39+G39+H39</f>
        <v>33209466</v>
      </c>
    </row>
    <row r="40" spans="1:9" ht="12.75">
      <c r="A40" s="1"/>
      <c r="B40" s="2">
        <v>1998</v>
      </c>
      <c r="C40" s="3">
        <f>C46+C52+C58</f>
        <v>13955571</v>
      </c>
      <c r="D40" s="3">
        <f>D46+D52+D58</f>
        <v>605800</v>
      </c>
      <c r="E40" s="3">
        <f>E46+E52+E58</f>
        <v>4082683</v>
      </c>
      <c r="F40" s="3">
        <f>F46+F52+F58</f>
        <v>7891837</v>
      </c>
      <c r="G40" s="3">
        <f>G46+G52+G58</f>
        <v>185174</v>
      </c>
      <c r="H40" s="13">
        <f>H46+H52+H58</f>
        <v>590831</v>
      </c>
      <c r="I40" s="3">
        <f>C40+D40+E40+F40+G40+H40</f>
        <v>27311896</v>
      </c>
    </row>
    <row r="41" spans="1:9" ht="12.75">
      <c r="A41" s="1"/>
      <c r="B41" s="2">
        <v>1996</v>
      </c>
      <c r="C41" s="3">
        <f>C47+C53+C59</f>
        <v>14638429</v>
      </c>
      <c r="D41" s="3">
        <f>D47+D53+D59</f>
        <v>388250</v>
      </c>
      <c r="E41" s="3">
        <f>E47+E53+E59</f>
        <v>4491456</v>
      </c>
      <c r="F41" s="3">
        <f>F47+F53+F59</f>
        <v>8523025</v>
      </c>
      <c r="G41" s="3">
        <f>G47+G53+G59</f>
        <v>328521</v>
      </c>
      <c r="H41" s="13">
        <f>H47+H53+H59</f>
        <v>663414</v>
      </c>
      <c r="I41" s="3">
        <f>C41+D41+E41+F41+G41+H41</f>
        <v>29033095</v>
      </c>
    </row>
    <row r="42" spans="1:8" ht="12.75">
      <c r="A42" s="1" t="s">
        <v>13</v>
      </c>
      <c r="B42" s="2"/>
      <c r="C42" s="3"/>
      <c r="D42" s="3"/>
      <c r="E42" s="3"/>
      <c r="F42" s="3"/>
      <c r="G42" s="3"/>
      <c r="H42" s="13"/>
    </row>
    <row r="43" spans="1:9" ht="12.75">
      <c r="A43" s="1"/>
      <c r="B43" s="2">
        <v>2004</v>
      </c>
      <c r="C43" s="3">
        <v>10148906</v>
      </c>
      <c r="D43" s="3">
        <v>687959</v>
      </c>
      <c r="E43" s="3">
        <v>3536012</v>
      </c>
      <c r="F43" s="3">
        <v>5431649</v>
      </c>
      <c r="G43" s="3">
        <v>106500</v>
      </c>
      <c r="H43" s="13">
        <v>289562</v>
      </c>
      <c r="I43" s="3">
        <f>C43+D43+E43+F43+G43+H43</f>
        <v>20200588</v>
      </c>
    </row>
    <row r="44" spans="1:9" ht="12.75">
      <c r="A44" s="1"/>
      <c r="B44" s="2">
        <v>2002</v>
      </c>
      <c r="C44" s="3">
        <v>9594025</v>
      </c>
      <c r="D44" s="3">
        <v>422256</v>
      </c>
      <c r="E44" s="3">
        <v>2997129</v>
      </c>
      <c r="F44" s="3">
        <v>5420702</v>
      </c>
      <c r="G44" s="3">
        <v>171950</v>
      </c>
      <c r="H44" s="13">
        <v>337970</v>
      </c>
      <c r="I44" s="3">
        <f>C44+D44+E44+F44+G44+H44</f>
        <v>18944032</v>
      </c>
    </row>
    <row r="45" spans="1:9" ht="12.75">
      <c r="A45" s="1"/>
      <c r="B45" s="2">
        <v>2000</v>
      </c>
      <c r="C45" s="3">
        <v>12534170</v>
      </c>
      <c r="D45" s="3">
        <v>282468</v>
      </c>
      <c r="E45" s="3">
        <v>3585491</v>
      </c>
      <c r="F45" s="3">
        <v>6961760</v>
      </c>
      <c r="G45" s="3">
        <v>143370</v>
      </c>
      <c r="H45" s="13">
        <v>512382</v>
      </c>
      <c r="I45" s="3">
        <f>C45+D45+E45+F45+G45+H45</f>
        <v>24019641</v>
      </c>
    </row>
    <row r="46" spans="1:9" ht="12.75">
      <c r="A46" s="1"/>
      <c r="B46" s="2">
        <v>1998</v>
      </c>
      <c r="C46" s="3">
        <v>9652363</v>
      </c>
      <c r="D46" s="3">
        <v>544100</v>
      </c>
      <c r="E46" s="3">
        <v>2506060</v>
      </c>
      <c r="F46" s="3">
        <v>5453112</v>
      </c>
      <c r="G46" s="3">
        <v>154968</v>
      </c>
      <c r="H46" s="13">
        <v>412047</v>
      </c>
      <c r="I46" s="3">
        <f>C46+D46+E46+F46+G46+H46</f>
        <v>18722650</v>
      </c>
    </row>
    <row r="47" spans="1:9" ht="12.75">
      <c r="A47" s="1"/>
      <c r="B47" s="2">
        <v>1996</v>
      </c>
      <c r="C47" s="3">
        <v>7501523</v>
      </c>
      <c r="D47" s="3">
        <v>319750</v>
      </c>
      <c r="E47" s="3">
        <v>1998931</v>
      </c>
      <c r="F47" s="3">
        <v>4223080</v>
      </c>
      <c r="G47" s="3">
        <v>147450</v>
      </c>
      <c r="H47" s="13">
        <v>295044</v>
      </c>
      <c r="I47" s="3">
        <f>C47+D47+E47+F47+G47+H47</f>
        <v>14485778</v>
      </c>
    </row>
    <row r="48" spans="1:8" ht="12.75">
      <c r="A48" s="1" t="s">
        <v>14</v>
      </c>
      <c r="B48" s="2"/>
      <c r="C48" s="3"/>
      <c r="D48" s="3"/>
      <c r="E48" s="3"/>
      <c r="F48" s="3"/>
      <c r="G48" s="3"/>
      <c r="H48" s="13"/>
    </row>
    <row r="49" spans="1:9" ht="12.75">
      <c r="A49" s="1"/>
      <c r="B49" s="2">
        <v>2004</v>
      </c>
      <c r="C49" s="3">
        <v>1140055</v>
      </c>
      <c r="D49" s="3">
        <v>17500</v>
      </c>
      <c r="E49" s="3">
        <v>1390890</v>
      </c>
      <c r="F49" s="3">
        <v>897931</v>
      </c>
      <c r="G49" s="3">
        <v>20500</v>
      </c>
      <c r="H49" s="13">
        <v>59105</v>
      </c>
      <c r="I49" s="3">
        <f>C49+D49+E49+F49+G49+H49</f>
        <v>3525981</v>
      </c>
    </row>
    <row r="50" spans="1:9" ht="12.75">
      <c r="A50" s="1"/>
      <c r="B50" s="2">
        <v>2002</v>
      </c>
      <c r="C50" s="3">
        <v>3921662</v>
      </c>
      <c r="D50" s="3">
        <v>33500</v>
      </c>
      <c r="E50" s="3">
        <v>2522140</v>
      </c>
      <c r="F50" s="3">
        <v>2514740</v>
      </c>
      <c r="G50" s="3">
        <v>57500</v>
      </c>
      <c r="H50" s="13">
        <v>221965</v>
      </c>
      <c r="I50" s="3">
        <f>C50+D50+E50+F50+G50+H50</f>
        <v>9271507</v>
      </c>
    </row>
    <row r="51" spans="1:9" ht="12.75">
      <c r="A51" s="1"/>
      <c r="B51" s="2">
        <v>2000</v>
      </c>
      <c r="C51" s="3">
        <v>885948</v>
      </c>
      <c r="D51" s="3">
        <v>1000</v>
      </c>
      <c r="E51" s="3">
        <v>475608</v>
      </c>
      <c r="F51" s="3">
        <v>455955</v>
      </c>
      <c r="G51" s="3">
        <v>7000</v>
      </c>
      <c r="H51" s="13">
        <v>37750</v>
      </c>
      <c r="I51" s="3">
        <f>C51+D51+E51+F51+G51+H51</f>
        <v>1863261</v>
      </c>
    </row>
    <row r="52" spans="1:9" ht="12.75">
      <c r="A52" s="1"/>
      <c r="B52" s="2">
        <v>1998</v>
      </c>
      <c r="C52" s="3">
        <v>2425786</v>
      </c>
      <c r="D52" s="3">
        <v>17000</v>
      </c>
      <c r="E52" s="3">
        <v>940446</v>
      </c>
      <c r="F52" s="3">
        <v>1414399</v>
      </c>
      <c r="G52" s="3">
        <v>12750</v>
      </c>
      <c r="H52" s="13">
        <v>110669</v>
      </c>
      <c r="I52" s="3">
        <f>C52+D52+E52+F52+G52+H52</f>
        <v>4921050</v>
      </c>
    </row>
    <row r="53" spans="1:9" ht="12.75">
      <c r="A53" s="1"/>
      <c r="B53" s="2">
        <v>1996</v>
      </c>
      <c r="C53" s="3">
        <v>2078849</v>
      </c>
      <c r="D53" s="3">
        <v>6500</v>
      </c>
      <c r="E53" s="3">
        <v>860412</v>
      </c>
      <c r="F53" s="3">
        <v>1141163</v>
      </c>
      <c r="G53" s="3">
        <v>33350</v>
      </c>
      <c r="H53" s="13">
        <v>153779</v>
      </c>
      <c r="I53" s="3">
        <f>C53+D53+E53+F53+G53+H53</f>
        <v>4274053</v>
      </c>
    </row>
    <row r="54" spans="1:8" ht="12.75">
      <c r="A54" s="1" t="s">
        <v>15</v>
      </c>
      <c r="B54" s="2"/>
      <c r="C54" s="3"/>
      <c r="D54" s="3"/>
      <c r="E54" s="3"/>
      <c r="F54" s="3"/>
      <c r="G54" s="3"/>
      <c r="H54" s="13"/>
    </row>
    <row r="55" spans="1:9" ht="12.75">
      <c r="A55" s="1"/>
      <c r="B55" s="2">
        <v>2004</v>
      </c>
      <c r="C55" s="3">
        <v>5018739</v>
      </c>
      <c r="D55" s="3">
        <v>61500</v>
      </c>
      <c r="E55" s="3">
        <v>3360991</v>
      </c>
      <c r="F55" s="3">
        <v>2922578</v>
      </c>
      <c r="G55" s="3">
        <v>34000</v>
      </c>
      <c r="H55" s="13">
        <v>175514</v>
      </c>
      <c r="I55" s="3">
        <f>C55+D55+E55+F55+G55+H55</f>
        <v>11573322</v>
      </c>
    </row>
    <row r="56" spans="1:9" ht="12.75">
      <c r="A56" s="1"/>
      <c r="B56" s="2">
        <v>2002</v>
      </c>
      <c r="C56" s="3">
        <v>2932537</v>
      </c>
      <c r="D56" s="3">
        <v>31600</v>
      </c>
      <c r="E56" s="3">
        <v>1108531</v>
      </c>
      <c r="F56" s="3">
        <v>1404172</v>
      </c>
      <c r="G56" s="3">
        <v>26500</v>
      </c>
      <c r="H56" s="13">
        <v>77250</v>
      </c>
      <c r="I56" s="3">
        <f>C56+D56+E56+F56+G56+H56</f>
        <v>5580590</v>
      </c>
    </row>
    <row r="57" spans="1:9" ht="12.75">
      <c r="A57" s="1"/>
      <c r="B57" s="2">
        <v>2000</v>
      </c>
      <c r="C57" s="3">
        <v>3525098</v>
      </c>
      <c r="D57" s="3">
        <v>128620</v>
      </c>
      <c r="E57" s="3">
        <v>1458297</v>
      </c>
      <c r="F57" s="3">
        <v>2010399</v>
      </c>
      <c r="G57" s="3">
        <v>22250</v>
      </c>
      <c r="H57" s="13">
        <v>181900</v>
      </c>
      <c r="I57" s="3">
        <f>C57+D57+E57+F57+G57+H57</f>
        <v>7326564</v>
      </c>
    </row>
    <row r="58" spans="1:9" ht="12.75">
      <c r="A58" s="1"/>
      <c r="B58" s="2">
        <v>1998</v>
      </c>
      <c r="C58" s="3">
        <v>1877422</v>
      </c>
      <c r="D58" s="3">
        <v>44700</v>
      </c>
      <c r="E58" s="3">
        <v>636177</v>
      </c>
      <c r="F58" s="3">
        <v>1024326</v>
      </c>
      <c r="G58" s="3">
        <v>17456</v>
      </c>
      <c r="H58" s="13">
        <v>68115</v>
      </c>
      <c r="I58" s="3">
        <f>C58+D58+E58+F58+G58+H58</f>
        <v>3668196</v>
      </c>
    </row>
    <row r="59" spans="1:9" ht="12.75">
      <c r="A59" s="1"/>
      <c r="B59" s="2">
        <v>1996</v>
      </c>
      <c r="C59" s="3">
        <v>5058057</v>
      </c>
      <c r="D59" s="3">
        <v>62000</v>
      </c>
      <c r="E59" s="3">
        <v>1632113</v>
      </c>
      <c r="F59" s="3">
        <v>3158782</v>
      </c>
      <c r="G59" s="3">
        <v>147721</v>
      </c>
      <c r="H59" s="13">
        <v>214591</v>
      </c>
      <c r="I59" s="3">
        <f>C59+D59+E59+F59+G59+H59</f>
        <v>10273264</v>
      </c>
    </row>
    <row r="60" spans="1:9" ht="12.75">
      <c r="A60" s="1"/>
      <c r="B60" s="2"/>
      <c r="C60" s="3"/>
      <c r="D60" s="3"/>
      <c r="E60" s="3"/>
      <c r="F60" s="3"/>
      <c r="G60" s="3"/>
      <c r="H60" s="14"/>
      <c r="I60" s="3"/>
    </row>
    <row r="61" spans="1:9" ht="12.75">
      <c r="A61" s="1"/>
      <c r="B61" s="2"/>
      <c r="C61" s="3"/>
      <c r="D61" s="3"/>
      <c r="E61" s="3"/>
      <c r="F61" s="3"/>
      <c r="G61" s="3"/>
      <c r="H61" s="14"/>
      <c r="I61" s="3"/>
    </row>
    <row r="62" spans="1:9" ht="12.75">
      <c r="A62" s="1"/>
      <c r="B62" s="2"/>
      <c r="C62" s="3"/>
      <c r="D62" s="3"/>
      <c r="E62" s="3"/>
      <c r="F62" s="3"/>
      <c r="G62" s="3"/>
      <c r="H62" s="14"/>
      <c r="I62" s="3"/>
    </row>
    <row r="63" spans="1:9" ht="12.75">
      <c r="A63" s="1"/>
      <c r="B63" s="2"/>
      <c r="C63" s="3"/>
      <c r="D63" s="3"/>
      <c r="E63" s="3"/>
      <c r="F63" s="3"/>
      <c r="G63" s="3"/>
      <c r="H63" s="14"/>
      <c r="I63" s="3"/>
    </row>
    <row r="64" spans="1:9" ht="12.75">
      <c r="A64" s="1"/>
      <c r="B64" s="2"/>
      <c r="C64" s="3"/>
      <c r="D64" s="3"/>
      <c r="E64" s="3"/>
      <c r="F64" s="3"/>
      <c r="G64" s="3"/>
      <c r="H64" s="14"/>
      <c r="I64" s="3"/>
    </row>
    <row r="65" spans="1:9" ht="12.75">
      <c r="A65" s="1"/>
      <c r="B65" s="2"/>
      <c r="C65" s="3"/>
      <c r="D65" s="3"/>
      <c r="E65" s="3"/>
      <c r="F65" s="3"/>
      <c r="G65" s="3"/>
      <c r="H65" s="14"/>
      <c r="I65" s="3"/>
    </row>
    <row r="66" spans="1:9" ht="12.75">
      <c r="A66" s="1"/>
      <c r="B66" s="2"/>
      <c r="C66" s="4"/>
      <c r="D66" s="4"/>
      <c r="E66" s="4" t="s">
        <v>1</v>
      </c>
      <c r="F66" s="4" t="s">
        <v>2</v>
      </c>
      <c r="G66" s="4"/>
      <c r="H66" s="15" t="s">
        <v>3</v>
      </c>
      <c r="I66" s="7"/>
    </row>
    <row r="67" spans="1:9" ht="12.75">
      <c r="A67" s="1"/>
      <c r="B67" s="2"/>
      <c r="C67" s="8" t="s">
        <v>4</v>
      </c>
      <c r="D67" s="8" t="s">
        <v>5</v>
      </c>
      <c r="E67" s="8" t="s">
        <v>6</v>
      </c>
      <c r="F67" s="8" t="s">
        <v>7</v>
      </c>
      <c r="G67" s="8" t="s">
        <v>8</v>
      </c>
      <c r="H67" s="16" t="s">
        <v>9</v>
      </c>
      <c r="I67" s="8" t="s">
        <v>10</v>
      </c>
    </row>
    <row r="68" spans="1:9" ht="12.75">
      <c r="A68" s="11" t="s">
        <v>17</v>
      </c>
      <c r="B68" s="2"/>
      <c r="C68" s="17"/>
      <c r="D68" s="17"/>
      <c r="E68" s="17"/>
      <c r="F68" s="17"/>
      <c r="G68" s="17"/>
      <c r="H68" s="15"/>
      <c r="I68" s="17"/>
    </row>
    <row r="69" spans="1:9" ht="12.75">
      <c r="A69" s="12"/>
      <c r="B69" s="2">
        <v>2004</v>
      </c>
      <c r="C69" s="3">
        <f>C75+C99+C134</f>
        <v>79079152</v>
      </c>
      <c r="D69" s="3">
        <f>D75+D99+D134</f>
        <v>42787225</v>
      </c>
      <c r="E69" s="3">
        <f>E75+E99+E134</f>
        <v>35239558</v>
      </c>
      <c r="F69" s="3">
        <f>F75+F99+F134</f>
        <v>63164022</v>
      </c>
      <c r="G69" s="3">
        <f>G75+G99+G134</f>
        <v>2305165</v>
      </c>
      <c r="H69" s="13">
        <f>H75+H99+H134</f>
        <v>2815207</v>
      </c>
      <c r="I69" s="3">
        <f>C69+D69+E69+F69+G69+H69</f>
        <v>225390329</v>
      </c>
    </row>
    <row r="70" spans="1:9" ht="12.75">
      <c r="A70" s="1"/>
      <c r="B70" s="2">
        <v>2002</v>
      </c>
      <c r="C70" s="3">
        <f>C76+C100+C135</f>
        <v>68184653</v>
      </c>
      <c r="D70" s="3">
        <f>D76+D100+D135</f>
        <v>44367235</v>
      </c>
      <c r="E70" s="3">
        <f>E76+E100+E135</f>
        <v>32175559</v>
      </c>
      <c r="F70" s="3">
        <f>F76+F100+F135</f>
        <v>57213792</v>
      </c>
      <c r="G70" s="3">
        <f>G76+G100+G135</f>
        <v>1991172</v>
      </c>
      <c r="H70" s="13">
        <f>H76+H100+H135</f>
        <v>2936357</v>
      </c>
      <c r="I70" s="3">
        <f>C70+D70+E70+F70+G70+H70</f>
        <v>206868768</v>
      </c>
    </row>
    <row r="71" spans="1:9" ht="12.75">
      <c r="A71" s="12"/>
      <c r="B71" s="2">
        <v>2000</v>
      </c>
      <c r="C71" s="3">
        <f>C77+C101+C136</f>
        <v>62118102</v>
      </c>
      <c r="D71" s="3">
        <f>D77+D101+D136</f>
        <v>43545309</v>
      </c>
      <c r="E71" s="3">
        <f>E77+E101+E136</f>
        <v>27063326</v>
      </c>
      <c r="F71" s="3">
        <f>F77+F101+F136</f>
        <v>55026570</v>
      </c>
      <c r="G71" s="3">
        <f>G77+G101+G136</f>
        <v>1897159</v>
      </c>
      <c r="H71" s="13">
        <f>H77+H101+H136</f>
        <v>3741962</v>
      </c>
      <c r="I71" s="3">
        <f>C71+D71+E71+F71+G71+H71</f>
        <v>193392428</v>
      </c>
    </row>
    <row r="72" spans="1:9" ht="12.75">
      <c r="A72" s="12"/>
      <c r="B72" s="2">
        <v>1998</v>
      </c>
      <c r="C72" s="3">
        <f>C78+C102+C137</f>
        <v>50255874</v>
      </c>
      <c r="D72" s="3">
        <f>D78+D102+D137</f>
        <v>37336556</v>
      </c>
      <c r="E72" s="3">
        <f>E78+E102+E137</f>
        <v>19957222</v>
      </c>
      <c r="F72" s="3">
        <f>F78+F102+F137</f>
        <v>46489355</v>
      </c>
      <c r="G72" s="3">
        <f>G78+G102+G137</f>
        <v>1801972</v>
      </c>
      <c r="H72" s="13">
        <f>H78+H102+H137</f>
        <v>2894496</v>
      </c>
      <c r="I72" s="3">
        <f>C72+D72+E72+F72+G72+H72</f>
        <v>158735475</v>
      </c>
    </row>
    <row r="73" spans="1:9" ht="12.75">
      <c r="A73" s="12"/>
      <c r="B73" s="2">
        <v>1996</v>
      </c>
      <c r="C73" s="3">
        <f>C79+C103+C138</f>
        <v>51437606</v>
      </c>
      <c r="D73" s="3">
        <f>D79+D103+D138</f>
        <v>39638019</v>
      </c>
      <c r="E73" s="3">
        <f>E79+E103+E138</f>
        <v>15237045</v>
      </c>
      <c r="F73" s="3">
        <f>F79+F103+F138</f>
        <v>44258671</v>
      </c>
      <c r="G73" s="3">
        <f>G79+G103+G138</f>
        <v>2218594</v>
      </c>
      <c r="H73" s="13">
        <f>H79+H103+H138</f>
        <v>3015395</v>
      </c>
      <c r="I73" s="3">
        <f>C73+D73+E73+F73+G73+H73</f>
        <v>155805330</v>
      </c>
    </row>
    <row r="74" spans="1:8" ht="12.75">
      <c r="A74" s="11" t="s">
        <v>12</v>
      </c>
      <c r="B74" s="2"/>
      <c r="C74" s="3"/>
      <c r="D74" s="3"/>
      <c r="E74" s="3"/>
      <c r="F74" s="3"/>
      <c r="G74" s="3"/>
      <c r="H74" s="13"/>
    </row>
    <row r="75" spans="1:9" ht="12.75">
      <c r="A75" s="12"/>
      <c r="B75" s="2">
        <v>2004</v>
      </c>
      <c r="C75" s="3">
        <f>C81+C87+C93</f>
        <v>24809850</v>
      </c>
      <c r="D75" s="3">
        <f>D81+D87+D93</f>
        <v>37327818</v>
      </c>
      <c r="E75" s="3">
        <f>E81+E87+E93</f>
        <v>11385095</v>
      </c>
      <c r="F75" s="3">
        <f>F81+F87+F93</f>
        <v>22994137</v>
      </c>
      <c r="G75" s="3">
        <f>G81+G87+G93</f>
        <v>1121511</v>
      </c>
      <c r="H75" s="13">
        <f>H81+H87+H93</f>
        <v>1010463</v>
      </c>
      <c r="I75" s="3">
        <f>C75+D75+E75+F75+G75+H75</f>
        <v>98648874</v>
      </c>
    </row>
    <row r="76" spans="1:9" ht="12.75">
      <c r="A76" s="12"/>
      <c r="B76" s="2">
        <v>2002</v>
      </c>
      <c r="C76" s="3">
        <f>C82+C88+C94</f>
        <v>23573675</v>
      </c>
      <c r="D76" s="3">
        <f>D82+D88+D94</f>
        <v>39934910</v>
      </c>
      <c r="E76" s="3">
        <f>E82+E88+E94</f>
        <v>14038914</v>
      </c>
      <c r="F76" s="3">
        <f>F82+F88+F94</f>
        <v>22986283</v>
      </c>
      <c r="G76" s="3">
        <f>G82+G88+G94</f>
        <v>869550</v>
      </c>
      <c r="H76" s="13">
        <f>H82+H88+H94</f>
        <v>1156889</v>
      </c>
      <c r="I76" s="3">
        <f>C76+D76+E76+F76+G76+H76</f>
        <v>102560221</v>
      </c>
    </row>
    <row r="77" spans="1:9" ht="12.75">
      <c r="A77" s="1"/>
      <c r="B77" s="2">
        <v>2000</v>
      </c>
      <c r="C77" s="3">
        <f>C83+C89+C95</f>
        <v>22007352</v>
      </c>
      <c r="D77" s="3">
        <f>D83+D89+D95</f>
        <v>39901516</v>
      </c>
      <c r="E77" s="3">
        <f>E83+E89+E95</f>
        <v>11425594</v>
      </c>
      <c r="F77" s="3">
        <f>F83+F89+F95</f>
        <v>22295164</v>
      </c>
      <c r="G77" s="3">
        <f>G83+G89+G95</f>
        <v>863417</v>
      </c>
      <c r="H77" s="13">
        <f>H83+H89+H95</f>
        <v>1684837</v>
      </c>
      <c r="I77" s="3">
        <f>C77+D77+E77+F77+G77+H77</f>
        <v>98177880</v>
      </c>
    </row>
    <row r="78" spans="1:9" ht="12.75">
      <c r="A78" s="1"/>
      <c r="B78" s="2">
        <v>1998</v>
      </c>
      <c r="C78" s="3">
        <f>C84+C90+C96</f>
        <v>16157157</v>
      </c>
      <c r="D78" s="3">
        <f>D84+D90+D96</f>
        <v>34084311</v>
      </c>
      <c r="E78" s="3">
        <f>E84+E90+E96</f>
        <v>7609361</v>
      </c>
      <c r="F78" s="3">
        <f>F84+F90+F96</f>
        <v>17667237</v>
      </c>
      <c r="G78" s="3">
        <f>G84+G90+G96</f>
        <v>853044</v>
      </c>
      <c r="H78" s="13">
        <f>H84+H90+H96</f>
        <v>1278006</v>
      </c>
      <c r="I78" s="3">
        <f>C78+D78+E78+F78+G78+H78</f>
        <v>77649116</v>
      </c>
    </row>
    <row r="79" spans="1:9" ht="12.75">
      <c r="A79" s="1"/>
      <c r="B79" s="2">
        <v>1996</v>
      </c>
      <c r="C79" s="3">
        <f>C85+C91+C97</f>
        <v>15426879</v>
      </c>
      <c r="D79" s="3">
        <f>D85+D91+D97</f>
        <v>36848116</v>
      </c>
      <c r="E79" s="3">
        <f>E85+E91+E97</f>
        <v>6576865</v>
      </c>
      <c r="F79" s="3">
        <f>F85+F91+F97</f>
        <v>16254174</v>
      </c>
      <c r="G79" s="3">
        <f>G85+G91+G97</f>
        <v>989205</v>
      </c>
      <c r="H79" s="13">
        <f>H85+H91+H97</f>
        <v>1231241</v>
      </c>
      <c r="I79" s="3">
        <f>C79+D79+E79+F79+G79+H79</f>
        <v>77326480</v>
      </c>
    </row>
    <row r="80" spans="1:8" ht="12.75">
      <c r="A80" s="1" t="s">
        <v>13</v>
      </c>
      <c r="B80" s="2"/>
      <c r="C80" s="3"/>
      <c r="D80" s="3"/>
      <c r="E80" s="3"/>
      <c r="F80" s="3"/>
      <c r="G80" s="3"/>
      <c r="H80" s="13"/>
    </row>
    <row r="81" spans="1:9" ht="12.75">
      <c r="A81" s="1"/>
      <c r="B81" s="2">
        <v>2004</v>
      </c>
      <c r="C81" s="3">
        <v>23494362</v>
      </c>
      <c r="D81" s="3">
        <v>27958432</v>
      </c>
      <c r="E81" s="3">
        <v>6910693</v>
      </c>
      <c r="F81" s="3">
        <v>20627784</v>
      </c>
      <c r="G81" s="3">
        <v>971042</v>
      </c>
      <c r="H81" s="13">
        <v>923464</v>
      </c>
      <c r="I81" s="3">
        <f>C81+D81+E81+F81+G81+H81</f>
        <v>80885777</v>
      </c>
    </row>
    <row r="82" spans="1:9" ht="12.75">
      <c r="A82" s="1"/>
      <c r="B82" s="2">
        <v>2002</v>
      </c>
      <c r="C82" s="3">
        <v>21697488</v>
      </c>
      <c r="D82" s="3">
        <v>27482864</v>
      </c>
      <c r="E82" s="3">
        <v>8143780</v>
      </c>
      <c r="F82" s="3">
        <v>19528722</v>
      </c>
      <c r="G82" s="3">
        <v>809300</v>
      </c>
      <c r="H82" s="13">
        <v>1069089</v>
      </c>
      <c r="I82" s="3">
        <f>C82+D82+E82+F82+G82+H82</f>
        <v>78731243</v>
      </c>
    </row>
    <row r="83" spans="1:9" ht="12.75">
      <c r="A83" s="1"/>
      <c r="B83" s="2">
        <v>2000</v>
      </c>
      <c r="C83" s="3">
        <v>20879700</v>
      </c>
      <c r="D83" s="3">
        <v>26885656</v>
      </c>
      <c r="E83" s="3">
        <v>6572352</v>
      </c>
      <c r="F83" s="3">
        <v>19399958</v>
      </c>
      <c r="G83" s="3">
        <v>834167</v>
      </c>
      <c r="H83" s="13">
        <v>1435354</v>
      </c>
      <c r="I83" s="3">
        <f>C83+D83+E83+F83+G83+H83</f>
        <v>76007187</v>
      </c>
    </row>
    <row r="84" spans="1:9" ht="12.75">
      <c r="A84" s="1"/>
      <c r="B84" s="2">
        <v>1998</v>
      </c>
      <c r="C84" s="3">
        <v>14874444</v>
      </c>
      <c r="D84" s="3">
        <v>23216464</v>
      </c>
      <c r="E84" s="3">
        <v>4916291</v>
      </c>
      <c r="F84" s="3">
        <v>14805127</v>
      </c>
      <c r="G84" s="3">
        <v>816794</v>
      </c>
      <c r="H84" s="13">
        <v>1121627</v>
      </c>
      <c r="I84" s="3">
        <f>C84+D84+E84+F84+G84+H84</f>
        <v>59750747</v>
      </c>
    </row>
    <row r="85" spans="1:9" ht="12.75">
      <c r="A85" s="1"/>
      <c r="B85" s="2">
        <v>1996</v>
      </c>
      <c r="C85" s="3">
        <v>13504886</v>
      </c>
      <c r="D85" s="3">
        <v>19130574</v>
      </c>
      <c r="E85" s="3">
        <v>3475889</v>
      </c>
      <c r="F85" s="3">
        <v>11873963</v>
      </c>
      <c r="G85" s="3">
        <v>875089</v>
      </c>
      <c r="H85" s="13">
        <v>986284</v>
      </c>
      <c r="I85" s="3">
        <f>C85+D85+E85+F85+G85+H85</f>
        <v>49846685</v>
      </c>
    </row>
    <row r="86" spans="1:8" ht="12.75">
      <c r="A86" s="1" t="s">
        <v>14</v>
      </c>
      <c r="B86" s="2"/>
      <c r="C86" s="3"/>
      <c r="D86" s="3"/>
      <c r="E86" s="3"/>
      <c r="F86" s="3"/>
      <c r="G86" s="3"/>
      <c r="H86" s="13"/>
    </row>
    <row r="87" spans="1:9" ht="12.75">
      <c r="A87" s="1"/>
      <c r="B87" s="2">
        <v>2004</v>
      </c>
      <c r="C87" s="3">
        <v>346878</v>
      </c>
      <c r="D87" s="3">
        <v>5120537</v>
      </c>
      <c r="E87" s="3">
        <v>2272198</v>
      </c>
      <c r="F87" s="3">
        <v>773337</v>
      </c>
      <c r="G87" s="3">
        <v>21500</v>
      </c>
      <c r="H87" s="13">
        <v>30850</v>
      </c>
      <c r="I87" s="3">
        <f>C87+D87+E87+F87+G87+H87</f>
        <v>8565300</v>
      </c>
    </row>
    <row r="88" spans="1:9" ht="12.75">
      <c r="A88" s="1"/>
      <c r="B88" s="2">
        <v>2002</v>
      </c>
      <c r="C88" s="3">
        <v>495497</v>
      </c>
      <c r="D88" s="3">
        <v>5057971</v>
      </c>
      <c r="E88" s="3">
        <v>2545045</v>
      </c>
      <c r="F88" s="3">
        <v>973042</v>
      </c>
      <c r="G88" s="3">
        <v>13250</v>
      </c>
      <c r="H88" s="13">
        <v>17850</v>
      </c>
      <c r="I88" s="3">
        <f>C88+D88+E88+F88+G88+H88</f>
        <v>9102655</v>
      </c>
    </row>
    <row r="89" spans="1:9" ht="12.75">
      <c r="A89" s="1"/>
      <c r="B89" s="2">
        <v>2000</v>
      </c>
      <c r="C89" s="3">
        <v>545093</v>
      </c>
      <c r="D89" s="3">
        <v>7960130</v>
      </c>
      <c r="E89" s="3">
        <v>2695915</v>
      </c>
      <c r="F89" s="3">
        <v>1491222</v>
      </c>
      <c r="G89" s="3">
        <v>22750</v>
      </c>
      <c r="H89" s="13">
        <v>156317</v>
      </c>
      <c r="I89" s="3">
        <f>C89+D89+E89+F89+G89+H89</f>
        <v>12871427</v>
      </c>
    </row>
    <row r="90" spans="1:9" ht="12.75">
      <c r="A90" s="1"/>
      <c r="B90" s="2">
        <v>1998</v>
      </c>
      <c r="C90" s="3">
        <v>320449</v>
      </c>
      <c r="D90" s="3">
        <v>5381740</v>
      </c>
      <c r="E90" s="3">
        <v>1252402</v>
      </c>
      <c r="F90" s="3">
        <v>968973</v>
      </c>
      <c r="G90" s="3">
        <v>9500</v>
      </c>
      <c r="H90" s="13">
        <v>51272</v>
      </c>
      <c r="I90" s="3">
        <f>C90+D90+E90+F90+G90+H90</f>
        <v>7984336</v>
      </c>
    </row>
    <row r="91" spans="1:9" ht="12.75">
      <c r="A91" s="1"/>
      <c r="B91" s="2">
        <v>1996</v>
      </c>
      <c r="C91" s="3">
        <v>498461</v>
      </c>
      <c r="D91" s="3">
        <v>11807926</v>
      </c>
      <c r="E91" s="3">
        <v>2113474</v>
      </c>
      <c r="F91" s="3">
        <v>1957101</v>
      </c>
      <c r="G91" s="3">
        <v>34000</v>
      </c>
      <c r="H91" s="13">
        <v>136714</v>
      </c>
      <c r="I91" s="3">
        <f>C91+D91+E91+F91+G91+H91</f>
        <v>16547676</v>
      </c>
    </row>
    <row r="92" spans="1:8" ht="12.75">
      <c r="A92" s="1" t="s">
        <v>15</v>
      </c>
      <c r="B92" s="2"/>
      <c r="C92" s="3"/>
      <c r="D92" s="3"/>
      <c r="E92" s="3"/>
      <c r="F92" s="3"/>
      <c r="G92" s="3"/>
      <c r="H92" s="13"/>
    </row>
    <row r="93" spans="1:9" ht="12.75">
      <c r="A93" s="1"/>
      <c r="B93" s="2">
        <v>2004</v>
      </c>
      <c r="C93" s="3">
        <v>968610</v>
      </c>
      <c r="D93" s="3">
        <v>4248849</v>
      </c>
      <c r="E93" s="3">
        <v>2202204</v>
      </c>
      <c r="F93" s="3">
        <v>1593016</v>
      </c>
      <c r="G93" s="3">
        <v>128969</v>
      </c>
      <c r="H93" s="13">
        <v>56149</v>
      </c>
      <c r="I93" s="3">
        <f>C93+D93+E93+F93+G93+H93</f>
        <v>9197797</v>
      </c>
    </row>
    <row r="94" spans="1:9" ht="12.75">
      <c r="A94" s="1"/>
      <c r="B94" s="2">
        <v>2002</v>
      </c>
      <c r="C94" s="3">
        <v>1380690</v>
      </c>
      <c r="D94" s="3">
        <v>7394075</v>
      </c>
      <c r="E94" s="3">
        <v>3350089</v>
      </c>
      <c r="F94" s="3">
        <v>2484519</v>
      </c>
      <c r="G94" s="3">
        <v>47000</v>
      </c>
      <c r="H94" s="13">
        <v>69950</v>
      </c>
      <c r="I94" s="3">
        <f>C94+D94+E94+F94+G94+H94</f>
        <v>14726323</v>
      </c>
    </row>
    <row r="95" spans="1:9" ht="12.75">
      <c r="A95" s="1"/>
      <c r="B95" s="2">
        <v>2000</v>
      </c>
      <c r="C95" s="3">
        <v>582559</v>
      </c>
      <c r="D95" s="3">
        <v>5055730</v>
      </c>
      <c r="E95" s="3">
        <v>2157327</v>
      </c>
      <c r="F95" s="3">
        <v>1403984</v>
      </c>
      <c r="G95" s="3">
        <v>6500</v>
      </c>
      <c r="H95" s="13">
        <v>93166</v>
      </c>
      <c r="I95" s="3">
        <f>C95+D95+E95+F95+G95+H95</f>
        <v>9299266</v>
      </c>
    </row>
    <row r="96" spans="1:9" ht="12.75">
      <c r="A96" s="1"/>
      <c r="B96" s="2">
        <v>1998</v>
      </c>
      <c r="C96" s="3">
        <v>962264</v>
      </c>
      <c r="D96" s="3">
        <v>5486107</v>
      </c>
      <c r="E96" s="3">
        <v>1440668</v>
      </c>
      <c r="F96" s="3">
        <v>1893137</v>
      </c>
      <c r="G96" s="3">
        <v>26750</v>
      </c>
      <c r="H96" s="13">
        <v>105107</v>
      </c>
      <c r="I96" s="3">
        <f>C96+D96+E96+F96+G96+H96</f>
        <v>9914033</v>
      </c>
    </row>
    <row r="97" spans="1:9" ht="12.75">
      <c r="A97" s="1"/>
      <c r="B97" s="2">
        <v>1996</v>
      </c>
      <c r="C97" s="3">
        <v>1423532</v>
      </c>
      <c r="D97" s="3">
        <v>5909616</v>
      </c>
      <c r="E97" s="3">
        <v>987502</v>
      </c>
      <c r="F97" s="3">
        <v>2423110</v>
      </c>
      <c r="G97" s="3">
        <v>80116</v>
      </c>
      <c r="H97" s="13">
        <v>108243</v>
      </c>
      <c r="I97" s="3">
        <f>C97+D97+E97+F97+G97+H97</f>
        <v>10932119</v>
      </c>
    </row>
    <row r="98" spans="1:8" ht="12.75">
      <c r="A98" s="11" t="s">
        <v>16</v>
      </c>
      <c r="B98" s="2"/>
      <c r="C98" s="3"/>
      <c r="D98" s="3"/>
      <c r="E98" s="3"/>
      <c r="G98" s="3"/>
      <c r="H98" s="13"/>
    </row>
    <row r="99" spans="1:9" ht="12.75">
      <c r="A99" s="12"/>
      <c r="B99" s="2">
        <v>2004</v>
      </c>
      <c r="C99" s="3">
        <f>C105+C111+C117</f>
        <v>54263552</v>
      </c>
      <c r="D99" s="3">
        <f>D105+D111+D117</f>
        <v>5361307</v>
      </c>
      <c r="E99" s="3">
        <f>E105+E111+E117</f>
        <v>23840963</v>
      </c>
      <c r="F99" s="3">
        <f>F105+F111+F117</f>
        <v>40140350</v>
      </c>
      <c r="G99" s="3">
        <f>G105+G111+G117</f>
        <v>1183654</v>
      </c>
      <c r="H99" s="13">
        <f>H105+H111+H117</f>
        <v>1804744</v>
      </c>
      <c r="I99" s="3">
        <f>C99+D99+E99+F99+G99+H99</f>
        <v>126594570</v>
      </c>
    </row>
    <row r="100" spans="1:9" ht="12.75">
      <c r="A100" s="12"/>
      <c r="B100" s="2">
        <v>2002</v>
      </c>
      <c r="C100" s="3">
        <f>C106+C112+C118</f>
        <v>44605878</v>
      </c>
      <c r="D100" s="3">
        <f>D106+D112+D118</f>
        <v>4344325</v>
      </c>
      <c r="E100" s="3">
        <f>E106+E112+E118</f>
        <v>18127945</v>
      </c>
      <c r="F100" s="3">
        <f>F106+F112+F118</f>
        <v>34208960</v>
      </c>
      <c r="G100" s="3">
        <f>G106+G112+G118</f>
        <v>1121622</v>
      </c>
      <c r="H100" s="13">
        <f>H106+H112+H118</f>
        <v>1778368</v>
      </c>
      <c r="I100" s="3">
        <f>C100+D100+E100+F100+G100+H100</f>
        <v>104187098</v>
      </c>
    </row>
    <row r="101" spans="1:9" ht="12.75">
      <c r="A101" s="1"/>
      <c r="B101" s="2">
        <v>2000</v>
      </c>
      <c r="C101" s="3">
        <f>C107+C113+C119</f>
        <v>39972000</v>
      </c>
      <c r="D101" s="3">
        <f>D107+D113+D119</f>
        <v>3489243</v>
      </c>
      <c r="E101" s="3">
        <f>E107+E113+E119</f>
        <v>15573947</v>
      </c>
      <c r="F101" s="3">
        <f>F107+F113+F119</f>
        <v>32588061</v>
      </c>
      <c r="G101" s="3">
        <f>G107+G113+G119</f>
        <v>1031242</v>
      </c>
      <c r="H101" s="13">
        <f>H107+H113+H119</f>
        <v>2049125</v>
      </c>
      <c r="I101" s="3">
        <f>C101+D101+E101+F101+G101+H101</f>
        <v>94703618</v>
      </c>
    </row>
    <row r="102" spans="1:9" ht="12.75">
      <c r="A102" s="1"/>
      <c r="B102" s="2">
        <v>1998</v>
      </c>
      <c r="C102" s="3">
        <f>C108+C114+C120</f>
        <v>34084092</v>
      </c>
      <c r="D102" s="3">
        <f>D108+D114+D120</f>
        <v>3129220</v>
      </c>
      <c r="E102" s="3">
        <f>E108+E114+E120</f>
        <v>12317244</v>
      </c>
      <c r="F102" s="3">
        <f>F108+F114+F120</f>
        <v>28772487</v>
      </c>
      <c r="G102" s="3">
        <f>G108+G114+G120</f>
        <v>948928</v>
      </c>
      <c r="H102" s="13">
        <f>H108+H114+H120</f>
        <v>1609740</v>
      </c>
      <c r="I102" s="3">
        <f>C102+D102+E102+F102+G102+H102</f>
        <v>80861711</v>
      </c>
    </row>
    <row r="103" spans="1:9" ht="12.75">
      <c r="A103" s="1"/>
      <c r="B103" s="2">
        <v>1996</v>
      </c>
      <c r="C103" s="3">
        <f>C109+C115+C121</f>
        <v>35829592</v>
      </c>
      <c r="D103" s="3">
        <f>D109+D115+D121</f>
        <v>2563663</v>
      </c>
      <c r="E103" s="3">
        <f>E109+E115+E121</f>
        <v>8559706</v>
      </c>
      <c r="F103" s="3">
        <f>F109+F115+F121</f>
        <v>27757788</v>
      </c>
      <c r="G103" s="3">
        <f>G109+G115+G121</f>
        <v>1215639</v>
      </c>
      <c r="H103" s="13">
        <f>H109+H115+H121</f>
        <v>1773654</v>
      </c>
      <c r="I103" s="3">
        <f>C103+D103+E103+F103+G103+H103</f>
        <v>77700042</v>
      </c>
    </row>
    <row r="104" spans="1:8" ht="12.75">
      <c r="A104" s="1" t="s">
        <v>13</v>
      </c>
      <c r="B104" s="2"/>
      <c r="C104" s="3"/>
      <c r="D104" s="3"/>
      <c r="E104" s="3"/>
      <c r="F104" s="3"/>
      <c r="G104" s="3"/>
      <c r="H104" s="13"/>
    </row>
    <row r="105" spans="1:9" ht="12.75">
      <c r="A105" s="1"/>
      <c r="B105" s="2">
        <v>2004</v>
      </c>
      <c r="C105" s="3">
        <v>49092764</v>
      </c>
      <c r="D105" s="3">
        <v>4946482</v>
      </c>
      <c r="E105" s="3">
        <v>14718498</v>
      </c>
      <c r="F105" s="3">
        <v>34803879</v>
      </c>
      <c r="G105" s="3">
        <v>1114104</v>
      </c>
      <c r="H105" s="13">
        <v>1584648</v>
      </c>
      <c r="I105" s="3">
        <f>C105+D105+E105+F105+G105+H105</f>
        <v>106260375</v>
      </c>
    </row>
    <row r="106" spans="1:9" ht="12.75">
      <c r="A106" s="1"/>
      <c r="B106" s="2">
        <v>2002</v>
      </c>
      <c r="C106" s="3">
        <v>38002615</v>
      </c>
      <c r="D106" s="3">
        <v>3909920</v>
      </c>
      <c r="E106" s="3">
        <v>10315770</v>
      </c>
      <c r="F106" s="3">
        <v>27541740</v>
      </c>
      <c r="G106" s="3">
        <v>983117</v>
      </c>
      <c r="H106" s="13">
        <v>1445043</v>
      </c>
      <c r="I106" s="3">
        <f>C106+D106+E106+F106+G106+H106</f>
        <v>82198205</v>
      </c>
    </row>
    <row r="107" spans="1:9" ht="12.75">
      <c r="A107" s="1"/>
      <c r="B107" s="2">
        <v>2000</v>
      </c>
      <c r="C107" s="3">
        <v>33581823</v>
      </c>
      <c r="D107" s="3">
        <v>3244368</v>
      </c>
      <c r="E107" s="3">
        <v>8468281</v>
      </c>
      <c r="F107" s="3">
        <v>26293426</v>
      </c>
      <c r="G107" s="3">
        <v>946842</v>
      </c>
      <c r="H107" s="13">
        <v>1546268</v>
      </c>
      <c r="I107" s="3">
        <f>C107+D107+E107+F107+G107+H107</f>
        <v>74081008</v>
      </c>
    </row>
    <row r="108" spans="1:9" ht="12.75">
      <c r="A108" s="1"/>
      <c r="B108" s="2">
        <v>1998</v>
      </c>
      <c r="C108" s="3">
        <v>29188348</v>
      </c>
      <c r="D108" s="3">
        <v>2930735</v>
      </c>
      <c r="E108" s="3">
        <v>6538868</v>
      </c>
      <c r="F108" s="3">
        <v>23343800</v>
      </c>
      <c r="G108" s="3">
        <v>899428</v>
      </c>
      <c r="H108" s="13">
        <v>1255742</v>
      </c>
      <c r="I108" s="3">
        <f>C108+D108+E108+F108+G108+H108</f>
        <v>64156921</v>
      </c>
    </row>
    <row r="109" spans="1:9" ht="12.75">
      <c r="A109" s="1"/>
      <c r="B109" s="2">
        <v>1996</v>
      </c>
      <c r="C109" s="3">
        <v>30684420</v>
      </c>
      <c r="D109" s="3">
        <v>2456136</v>
      </c>
      <c r="E109" s="3">
        <v>5784220</v>
      </c>
      <c r="F109" s="3">
        <v>22462282</v>
      </c>
      <c r="G109" s="3">
        <v>1050789</v>
      </c>
      <c r="H109" s="13">
        <v>1403825</v>
      </c>
      <c r="I109" s="3">
        <f>C109+D109+E109+F109+G109+H109</f>
        <v>63841672</v>
      </c>
    </row>
    <row r="110" spans="1:8" ht="12.75">
      <c r="A110" s="1" t="s">
        <v>14</v>
      </c>
      <c r="B110" s="2"/>
      <c r="C110" s="3"/>
      <c r="D110" s="3"/>
      <c r="E110" s="3"/>
      <c r="F110" s="3"/>
      <c r="G110" s="3"/>
      <c r="H110" s="13"/>
    </row>
    <row r="111" spans="1:9" ht="12.75">
      <c r="A111" s="1"/>
      <c r="B111" s="2">
        <v>2004</v>
      </c>
      <c r="C111" s="3">
        <v>1549800</v>
      </c>
      <c r="D111" s="3">
        <v>105975</v>
      </c>
      <c r="E111" s="3">
        <v>3718385</v>
      </c>
      <c r="F111" s="3">
        <v>1551247</v>
      </c>
      <c r="G111" s="3">
        <v>8000</v>
      </c>
      <c r="H111" s="13">
        <v>93547</v>
      </c>
      <c r="I111" s="3">
        <f>C111+D111+E111+F111+G111+H111</f>
        <v>7026954</v>
      </c>
    </row>
    <row r="112" spans="1:9" ht="12.75">
      <c r="A112" s="1"/>
      <c r="B112" s="2">
        <v>2002</v>
      </c>
      <c r="C112" s="3">
        <v>1104990</v>
      </c>
      <c r="D112" s="3">
        <v>93250</v>
      </c>
      <c r="E112" s="3">
        <v>2239520</v>
      </c>
      <c r="F112" s="3">
        <v>1141725</v>
      </c>
      <c r="G112" s="3">
        <v>25055</v>
      </c>
      <c r="H112" s="13">
        <v>70925</v>
      </c>
      <c r="I112" s="3">
        <f>C112+D112+E112+F112+G112+H112</f>
        <v>4675465</v>
      </c>
    </row>
    <row r="113" spans="1:9" ht="12.75">
      <c r="A113" s="1"/>
      <c r="B113" s="2">
        <v>2000</v>
      </c>
      <c r="C113" s="18">
        <v>1710498</v>
      </c>
      <c r="D113" s="18">
        <v>49050</v>
      </c>
      <c r="E113" s="18">
        <v>3039018</v>
      </c>
      <c r="F113" s="18">
        <v>1957449</v>
      </c>
      <c r="G113" s="18">
        <v>21450</v>
      </c>
      <c r="H113" s="19">
        <v>186449</v>
      </c>
      <c r="I113" s="3">
        <f>C113+D113+E113+F113+G113+H113</f>
        <v>6963914</v>
      </c>
    </row>
    <row r="114" spans="1:9" ht="12.75">
      <c r="A114" s="1"/>
      <c r="B114" s="2">
        <v>1998</v>
      </c>
      <c r="C114" s="20">
        <v>1679033</v>
      </c>
      <c r="D114" s="20">
        <v>18750</v>
      </c>
      <c r="E114" s="20">
        <v>2911421</v>
      </c>
      <c r="F114" s="20">
        <v>2062036</v>
      </c>
      <c r="G114" s="20">
        <v>19950</v>
      </c>
      <c r="H114" s="21">
        <v>168132</v>
      </c>
      <c r="I114" s="3">
        <f>C114+D114+E114+F114+G114+H114</f>
        <v>6859322</v>
      </c>
    </row>
    <row r="115" spans="1:9" ht="12.75">
      <c r="A115" s="1"/>
      <c r="B115" s="2">
        <v>1996</v>
      </c>
      <c r="C115" s="3">
        <v>1386070</v>
      </c>
      <c r="D115" s="3">
        <v>8400</v>
      </c>
      <c r="E115" s="3">
        <v>1311474</v>
      </c>
      <c r="F115" s="3">
        <v>1810526</v>
      </c>
      <c r="G115" s="3">
        <v>20450</v>
      </c>
      <c r="H115" s="13">
        <v>185804</v>
      </c>
      <c r="I115" s="3">
        <f>C115+D115+E115+F115+G115+H115</f>
        <v>4722724</v>
      </c>
    </row>
    <row r="116" spans="1:8" ht="12.75">
      <c r="A116" s="1" t="s">
        <v>15</v>
      </c>
      <c r="B116" s="2"/>
      <c r="C116" s="3"/>
      <c r="D116" s="3"/>
      <c r="E116" s="3"/>
      <c r="F116" s="3"/>
      <c r="G116" s="3"/>
      <c r="H116" s="13"/>
    </row>
    <row r="117" spans="1:9" ht="12.75">
      <c r="A117" s="1"/>
      <c r="B117" s="2">
        <v>2004</v>
      </c>
      <c r="C117" s="3">
        <v>3620988</v>
      </c>
      <c r="D117" s="3">
        <v>308850</v>
      </c>
      <c r="E117" s="3">
        <v>5404080</v>
      </c>
      <c r="F117" s="3">
        <v>3785224</v>
      </c>
      <c r="G117" s="3">
        <v>61550</v>
      </c>
      <c r="H117" s="13">
        <v>126549</v>
      </c>
      <c r="I117" s="3">
        <f>C117+D117+E117+F117+G117+H117</f>
        <v>13307241</v>
      </c>
    </row>
    <row r="118" spans="1:9" ht="12.75">
      <c r="A118" s="1"/>
      <c r="B118" s="2">
        <v>2002</v>
      </c>
      <c r="C118" s="3">
        <v>5498273</v>
      </c>
      <c r="D118" s="3">
        <v>341155</v>
      </c>
      <c r="E118" s="3">
        <v>5572655</v>
      </c>
      <c r="F118" s="3">
        <v>5525495</v>
      </c>
      <c r="G118" s="3">
        <v>113450</v>
      </c>
      <c r="H118" s="13">
        <v>262400</v>
      </c>
      <c r="I118" s="3">
        <f>C118+D118+E118+F118+G118+H118</f>
        <v>17313428</v>
      </c>
    </row>
    <row r="119" spans="1:9" ht="12.75">
      <c r="A119" s="1"/>
      <c r="B119" s="2">
        <v>2000</v>
      </c>
      <c r="C119" s="3">
        <v>4679679</v>
      </c>
      <c r="D119" s="3">
        <v>195825</v>
      </c>
      <c r="E119" s="3">
        <v>4066648</v>
      </c>
      <c r="F119" s="3">
        <v>4337186</v>
      </c>
      <c r="G119" s="3">
        <v>62950</v>
      </c>
      <c r="H119" s="13">
        <v>316408</v>
      </c>
      <c r="I119" s="3">
        <f>C119+D119+E119+F119+G119+H119</f>
        <v>13658696</v>
      </c>
    </row>
    <row r="120" spans="1:9" ht="12.75">
      <c r="A120" s="1"/>
      <c r="B120" s="2">
        <v>1998</v>
      </c>
      <c r="C120" s="3">
        <v>3216711</v>
      </c>
      <c r="D120" s="3">
        <v>179735</v>
      </c>
      <c r="E120" s="3">
        <v>2866955</v>
      </c>
      <c r="F120" s="3">
        <v>3366651</v>
      </c>
      <c r="G120" s="3">
        <v>29550</v>
      </c>
      <c r="H120" s="13">
        <v>185866</v>
      </c>
      <c r="I120" s="3">
        <f>C120+D120+E120+F120+G120+H120</f>
        <v>9845468</v>
      </c>
    </row>
    <row r="121" spans="1:9" ht="12.75">
      <c r="A121" s="1"/>
      <c r="B121" s="2">
        <v>1996</v>
      </c>
      <c r="C121" s="3">
        <v>3759102</v>
      </c>
      <c r="D121" s="3">
        <v>99127</v>
      </c>
      <c r="E121" s="3">
        <v>1464012</v>
      </c>
      <c r="F121" s="3">
        <v>3484980</v>
      </c>
      <c r="G121" s="3">
        <v>144400</v>
      </c>
      <c r="H121" s="13">
        <v>184025</v>
      </c>
      <c r="I121" s="3">
        <f>C121+D121+E121+F121+G121+H121</f>
        <v>9135646</v>
      </c>
    </row>
    <row r="122" spans="1:9" ht="12.75">
      <c r="A122" s="1"/>
      <c r="B122" s="2"/>
      <c r="C122" s="3"/>
      <c r="D122" s="3"/>
      <c r="E122" s="3"/>
      <c r="F122" s="3"/>
      <c r="G122" s="3"/>
      <c r="H122" s="14"/>
      <c r="I122" s="3"/>
    </row>
    <row r="123" spans="1:9" ht="12.75">
      <c r="A123" s="1"/>
      <c r="B123" s="2"/>
      <c r="C123" s="3"/>
      <c r="D123" s="3"/>
      <c r="E123" s="3"/>
      <c r="F123" s="3"/>
      <c r="G123" s="3"/>
      <c r="H123" s="14"/>
      <c r="I123" s="3"/>
    </row>
    <row r="124" spans="1:9" ht="12.75">
      <c r="A124" s="1"/>
      <c r="B124" s="2"/>
      <c r="C124" s="3"/>
      <c r="D124" s="3"/>
      <c r="E124" s="3"/>
      <c r="F124" s="3"/>
      <c r="G124" s="3"/>
      <c r="H124" s="14"/>
      <c r="I124" s="3"/>
    </row>
    <row r="125" spans="1:9" ht="12.75">
      <c r="A125" s="1"/>
      <c r="B125" s="2"/>
      <c r="C125" s="3"/>
      <c r="D125" s="3"/>
      <c r="E125" s="3"/>
      <c r="F125" s="3"/>
      <c r="G125" s="3"/>
      <c r="H125" s="14"/>
      <c r="I125" s="3"/>
    </row>
    <row r="126" spans="1:9" ht="12.75">
      <c r="A126" s="1"/>
      <c r="B126" s="2"/>
      <c r="C126" s="3"/>
      <c r="D126" s="3"/>
      <c r="E126" s="3"/>
      <c r="F126" s="3"/>
      <c r="G126" s="3"/>
      <c r="H126" s="14"/>
      <c r="I126" s="3"/>
    </row>
    <row r="127" spans="1:9" ht="12.75">
      <c r="A127" s="1"/>
      <c r="B127" s="2"/>
      <c r="C127" s="3"/>
      <c r="D127" s="3"/>
      <c r="E127" s="3"/>
      <c r="F127" s="3"/>
      <c r="G127" s="3"/>
      <c r="H127" s="14"/>
      <c r="I127" s="3"/>
    </row>
    <row r="128" spans="1:9" ht="12.75">
      <c r="A128" s="1"/>
      <c r="B128" s="2"/>
      <c r="C128" s="3"/>
      <c r="D128" s="3"/>
      <c r="E128" s="3"/>
      <c r="F128" s="3"/>
      <c r="G128" s="3"/>
      <c r="H128" s="14"/>
      <c r="I128" s="3"/>
    </row>
    <row r="129" spans="1:9" ht="12.75">
      <c r="A129" s="1"/>
      <c r="B129" s="2"/>
      <c r="C129" s="3"/>
      <c r="D129" s="3"/>
      <c r="E129" s="3"/>
      <c r="F129" s="3"/>
      <c r="G129" s="3"/>
      <c r="H129" s="14"/>
      <c r="I129" s="3"/>
    </row>
    <row r="130" spans="1:9" ht="12.75">
      <c r="A130" s="1"/>
      <c r="B130" s="2"/>
      <c r="C130" s="3"/>
      <c r="D130" s="3"/>
      <c r="E130" s="3"/>
      <c r="F130" s="3"/>
      <c r="G130" s="3"/>
      <c r="H130" s="14"/>
      <c r="I130" s="3"/>
    </row>
    <row r="131" spans="1:9" ht="12.75">
      <c r="A131" s="1"/>
      <c r="B131" s="2"/>
      <c r="C131" s="4"/>
      <c r="D131" s="4"/>
      <c r="E131" s="4" t="s">
        <v>1</v>
      </c>
      <c r="F131" s="4" t="s">
        <v>2</v>
      </c>
      <c r="G131" s="4"/>
      <c r="H131" s="15" t="s">
        <v>3</v>
      </c>
      <c r="I131" s="7"/>
    </row>
    <row r="132" spans="1:9" ht="12.75">
      <c r="A132" s="1"/>
      <c r="B132" s="2"/>
      <c r="C132" s="8" t="s">
        <v>4</v>
      </c>
      <c r="D132" s="8" t="s">
        <v>5</v>
      </c>
      <c r="E132" s="8" t="s">
        <v>6</v>
      </c>
      <c r="F132" s="8" t="s">
        <v>7</v>
      </c>
      <c r="G132" s="8" t="s">
        <v>8</v>
      </c>
      <c r="H132" s="16" t="s">
        <v>9</v>
      </c>
      <c r="I132" s="8" t="s">
        <v>10</v>
      </c>
    </row>
    <row r="133" spans="1:9" ht="12.75">
      <c r="A133" s="11" t="s">
        <v>18</v>
      </c>
      <c r="B133" s="2"/>
      <c r="C133" s="3"/>
      <c r="D133" s="3"/>
      <c r="E133" s="3"/>
      <c r="F133" s="3"/>
      <c r="G133" s="3"/>
      <c r="H133" s="13"/>
      <c r="I133" s="3"/>
    </row>
    <row r="134" spans="1:9" ht="12.75">
      <c r="A134" s="12"/>
      <c r="B134" s="2">
        <v>2004</v>
      </c>
      <c r="C134" s="3">
        <f>C140+C146+C152</f>
        <v>5750</v>
      </c>
      <c r="D134" s="3">
        <f>D140+D146+D152</f>
        <v>98100</v>
      </c>
      <c r="E134" s="3">
        <f>E140+E146+E152</f>
        <v>13500</v>
      </c>
      <c r="F134" s="3">
        <f>F140+F146+F152</f>
        <v>29535</v>
      </c>
      <c r="G134" s="3">
        <f>G140+G146+G152</f>
        <v>0</v>
      </c>
      <c r="H134" s="13">
        <f>H140+H146+H152</f>
        <v>0</v>
      </c>
      <c r="I134" s="3">
        <f>C134+D134+E134+F134+G134+H134</f>
        <v>146885</v>
      </c>
    </row>
    <row r="135" spans="1:9" ht="12.75">
      <c r="A135" s="12"/>
      <c r="B135" s="2">
        <v>2002</v>
      </c>
      <c r="C135" s="3">
        <f>C141+C147+C153</f>
        <v>5100</v>
      </c>
      <c r="D135" s="3">
        <f>D141+D147+D153</f>
        <v>88000</v>
      </c>
      <c r="E135" s="3">
        <f>E141+E147+E153</f>
        <v>8700</v>
      </c>
      <c r="F135" s="3">
        <f>F141+F147+F153</f>
        <v>18549</v>
      </c>
      <c r="G135" s="3">
        <f>G141+G147+G153</f>
        <v>0</v>
      </c>
      <c r="H135" s="13">
        <f>H141+H147+H153</f>
        <v>1100</v>
      </c>
      <c r="I135" s="3">
        <f>C135+D135+E135+F135+G135+H135</f>
        <v>121449</v>
      </c>
    </row>
    <row r="136" spans="1:9" ht="12.75">
      <c r="A136" s="1"/>
      <c r="B136" s="2">
        <v>2000</v>
      </c>
      <c r="C136" s="3">
        <f>C142+C148+C154</f>
        <v>138750</v>
      </c>
      <c r="D136" s="3">
        <f>D142+D148+D154</f>
        <v>154550</v>
      </c>
      <c r="E136" s="3">
        <f>E142+E148+E154</f>
        <v>63785</v>
      </c>
      <c r="F136" s="3">
        <f>F142+F148+F154</f>
        <v>143345</v>
      </c>
      <c r="G136" s="3">
        <f>G142+G148+G154</f>
        <v>2500</v>
      </c>
      <c r="H136" s="13">
        <f>H142+H148+H154</f>
        <v>8000</v>
      </c>
      <c r="I136" s="3">
        <f>C136+D136+E136+F136+G136+H136</f>
        <v>510930</v>
      </c>
    </row>
    <row r="137" spans="1:9" ht="12.75">
      <c r="A137" s="1"/>
      <c r="B137" s="2">
        <v>1998</v>
      </c>
      <c r="C137" s="3">
        <f>C143+C149+C155</f>
        <v>14625</v>
      </c>
      <c r="D137" s="3">
        <f>D143+D149+D155</f>
        <v>123025</v>
      </c>
      <c r="E137" s="3">
        <f>E143+E149+E155</f>
        <v>30617</v>
      </c>
      <c r="F137" s="3">
        <f>F143+F149+F155</f>
        <v>49631</v>
      </c>
      <c r="G137" s="3">
        <f>G143+G149+G155</f>
        <v>0</v>
      </c>
      <c r="H137" s="13">
        <f>H143+H149+H155</f>
        <v>6750</v>
      </c>
      <c r="I137" s="3">
        <f>C137+D137+E137+F137+G137+H137</f>
        <v>224648</v>
      </c>
    </row>
    <row r="138" spans="1:9" ht="12.75">
      <c r="A138" s="1"/>
      <c r="B138" s="2">
        <v>1996</v>
      </c>
      <c r="C138" s="3">
        <f>C144+C150+C156</f>
        <v>181135</v>
      </c>
      <c r="D138" s="3">
        <f>D144+D150+D156</f>
        <v>226240</v>
      </c>
      <c r="E138" s="3">
        <f>E144+E150+E156</f>
        <v>100474</v>
      </c>
      <c r="F138" s="3">
        <f>F144+F150+F156</f>
        <v>246709</v>
      </c>
      <c r="G138" s="3">
        <f>G144+G150+G156</f>
        <v>13750</v>
      </c>
      <c r="H138" s="13">
        <f>H144+H150+H156</f>
        <v>10500</v>
      </c>
      <c r="I138" s="3">
        <f>C138+D138+E138+F138+G138+H138</f>
        <v>778808</v>
      </c>
    </row>
    <row r="139" spans="1:8" ht="12.75">
      <c r="A139" s="1" t="s">
        <v>13</v>
      </c>
      <c r="B139" s="2"/>
      <c r="C139" s="3"/>
      <c r="D139" s="3"/>
      <c r="E139" s="3"/>
      <c r="F139" s="3"/>
      <c r="G139" s="3"/>
      <c r="H139" s="13"/>
    </row>
    <row r="140" spans="1:9" ht="12.75">
      <c r="A140" s="1"/>
      <c r="B140" s="2">
        <v>2004</v>
      </c>
      <c r="C140" s="3">
        <v>750</v>
      </c>
      <c r="D140" s="3">
        <v>94600</v>
      </c>
      <c r="E140" s="3">
        <v>3000</v>
      </c>
      <c r="F140" s="3">
        <v>28535</v>
      </c>
      <c r="G140" s="3">
        <v>0</v>
      </c>
      <c r="H140" s="13">
        <v>0</v>
      </c>
      <c r="I140" s="3">
        <f>C140+D140+E140+F140+G140+H140</f>
        <v>126885</v>
      </c>
    </row>
    <row r="141" spans="1:9" ht="12.75">
      <c r="A141" s="1"/>
      <c r="B141" s="2">
        <v>2002</v>
      </c>
      <c r="C141" s="3">
        <v>600</v>
      </c>
      <c r="D141" s="3">
        <v>70000</v>
      </c>
      <c r="E141" s="3">
        <v>1000</v>
      </c>
      <c r="F141" s="3">
        <v>16125</v>
      </c>
      <c r="G141" s="3">
        <v>0</v>
      </c>
      <c r="H141" s="13">
        <v>0</v>
      </c>
      <c r="I141" s="3">
        <f>C141+D141+E141+F141+G141+H141</f>
        <v>87725</v>
      </c>
    </row>
    <row r="142" spans="1:9" ht="12.75">
      <c r="A142" s="1"/>
      <c r="B142" s="2">
        <v>2000</v>
      </c>
      <c r="C142" s="3">
        <v>119800</v>
      </c>
      <c r="D142" s="3">
        <v>126050</v>
      </c>
      <c r="E142" s="3">
        <v>40835</v>
      </c>
      <c r="F142" s="3">
        <v>133595</v>
      </c>
      <c r="G142" s="3">
        <v>2500</v>
      </c>
      <c r="H142" s="13">
        <v>8000</v>
      </c>
      <c r="I142" s="3">
        <f>C142+D142+E142+F142+G142+H142</f>
        <v>430780</v>
      </c>
    </row>
    <row r="143" spans="1:9" ht="12.75">
      <c r="A143" s="1"/>
      <c r="B143" s="2">
        <v>1998</v>
      </c>
      <c r="C143" s="3">
        <v>285</v>
      </c>
      <c r="D143" s="3">
        <v>109125</v>
      </c>
      <c r="E143" s="3">
        <v>4000</v>
      </c>
      <c r="F143" s="3">
        <v>20096</v>
      </c>
      <c r="G143" s="3">
        <v>0</v>
      </c>
      <c r="H143" s="13">
        <v>0</v>
      </c>
      <c r="I143" s="3">
        <f>C143+D143+E143+F143+G143+H143</f>
        <v>133506</v>
      </c>
    </row>
    <row r="144" spans="1:9" ht="12.75">
      <c r="A144" s="1"/>
      <c r="B144" s="2">
        <v>1996</v>
      </c>
      <c r="C144" s="3">
        <v>12450</v>
      </c>
      <c r="D144" s="3">
        <v>179740</v>
      </c>
      <c r="E144" s="3">
        <v>14529</v>
      </c>
      <c r="F144" s="3">
        <v>37728</v>
      </c>
      <c r="G144" s="3">
        <v>0</v>
      </c>
      <c r="H144" s="13">
        <v>2000</v>
      </c>
      <c r="I144" s="3">
        <f>C144+D144+E144+F144+G144+H144</f>
        <v>246447</v>
      </c>
    </row>
    <row r="145" spans="1:8" ht="12.75">
      <c r="A145" s="1" t="s">
        <v>14</v>
      </c>
      <c r="B145" s="2"/>
      <c r="C145" s="3"/>
      <c r="D145" s="3"/>
      <c r="E145" s="3"/>
      <c r="F145" s="3"/>
      <c r="G145" s="3"/>
      <c r="H145" s="13"/>
    </row>
    <row r="146" spans="1:9" ht="12.75">
      <c r="A146" s="1"/>
      <c r="B146" s="2">
        <v>2004</v>
      </c>
      <c r="C146" s="3">
        <v>5000</v>
      </c>
      <c r="D146" s="3">
        <v>3500</v>
      </c>
      <c r="E146" s="3">
        <v>10500</v>
      </c>
      <c r="F146" s="3">
        <v>1000</v>
      </c>
      <c r="G146" s="3">
        <v>0</v>
      </c>
      <c r="H146" s="13">
        <v>0</v>
      </c>
      <c r="I146" s="3">
        <f>C146+D146+E146+F146+G146+H146</f>
        <v>20000</v>
      </c>
    </row>
    <row r="147" spans="1:9" ht="12.75">
      <c r="A147" s="1"/>
      <c r="B147" s="2">
        <v>2002</v>
      </c>
      <c r="C147" s="3">
        <v>0</v>
      </c>
      <c r="D147" s="3">
        <v>5000</v>
      </c>
      <c r="E147" s="3">
        <v>1200</v>
      </c>
      <c r="F147" s="3">
        <v>1724</v>
      </c>
      <c r="G147" s="3">
        <v>0</v>
      </c>
      <c r="H147" s="13">
        <v>0</v>
      </c>
      <c r="I147" s="3">
        <f>C147+D147+E147+F147+G147+H147</f>
        <v>7924</v>
      </c>
    </row>
    <row r="148" spans="1:9" ht="12.75">
      <c r="A148" s="1"/>
      <c r="B148" s="2">
        <v>2000</v>
      </c>
      <c r="C148" s="3">
        <v>10050</v>
      </c>
      <c r="D148" s="3">
        <v>27000</v>
      </c>
      <c r="E148" s="3">
        <v>13800</v>
      </c>
      <c r="F148" s="3">
        <v>9750</v>
      </c>
      <c r="G148" s="3">
        <v>0</v>
      </c>
      <c r="H148" s="13">
        <v>0</v>
      </c>
      <c r="I148" s="3">
        <f>C148+D148+E148+F148+G148+H148</f>
        <v>60600</v>
      </c>
    </row>
    <row r="149" spans="1:9" ht="12.75">
      <c r="A149" s="1"/>
      <c r="B149" s="2">
        <v>1998</v>
      </c>
      <c r="C149" s="3">
        <v>8090</v>
      </c>
      <c r="D149" s="3">
        <v>5500</v>
      </c>
      <c r="E149" s="3">
        <v>15367</v>
      </c>
      <c r="F149" s="3">
        <v>22535</v>
      </c>
      <c r="G149" s="3">
        <v>0</v>
      </c>
      <c r="H149" s="13">
        <v>2750</v>
      </c>
      <c r="I149" s="3">
        <f>C149+D149+E149+F149+G149+H149</f>
        <v>54242</v>
      </c>
    </row>
    <row r="150" spans="1:9" ht="12.75">
      <c r="A150" s="1"/>
      <c r="B150" s="2">
        <v>1996</v>
      </c>
      <c r="C150" s="3">
        <v>20385</v>
      </c>
      <c r="D150" s="3">
        <v>41500</v>
      </c>
      <c r="E150" s="3">
        <v>30800</v>
      </c>
      <c r="F150" s="3">
        <v>19185</v>
      </c>
      <c r="G150" s="3">
        <v>0</v>
      </c>
      <c r="H150" s="13">
        <v>6250</v>
      </c>
      <c r="I150" s="3">
        <f>C150+D150+E150+F150+G150+H150</f>
        <v>118120</v>
      </c>
    </row>
    <row r="151" spans="1:8" ht="12.75">
      <c r="A151" s="1" t="s">
        <v>15</v>
      </c>
      <c r="B151" s="2"/>
      <c r="C151" s="3"/>
      <c r="D151" s="3"/>
      <c r="E151" s="3"/>
      <c r="F151" s="3"/>
      <c r="G151" s="3"/>
      <c r="H151" s="13"/>
    </row>
    <row r="152" spans="1:9" ht="12.75">
      <c r="A152" s="1"/>
      <c r="B152" s="2">
        <v>2004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13">
        <v>0</v>
      </c>
      <c r="I152" s="3">
        <f>C152+D152+E152+F152+G152+H152</f>
        <v>0</v>
      </c>
    </row>
    <row r="153" spans="1:9" ht="12.75">
      <c r="A153" s="1"/>
      <c r="B153" s="2">
        <v>2002</v>
      </c>
      <c r="C153" s="3">
        <v>4500</v>
      </c>
      <c r="D153" s="3">
        <v>13000</v>
      </c>
      <c r="E153" s="3">
        <v>6500</v>
      </c>
      <c r="F153" s="3">
        <v>700</v>
      </c>
      <c r="G153" s="3">
        <v>0</v>
      </c>
      <c r="H153" s="13">
        <v>1100</v>
      </c>
      <c r="I153" s="3">
        <f>C153+D153+E153+F153+G153+H153</f>
        <v>25800</v>
      </c>
    </row>
    <row r="154" spans="1:9" ht="12.75">
      <c r="A154" s="1"/>
      <c r="B154" s="2">
        <v>2000</v>
      </c>
      <c r="C154" s="3">
        <v>8900</v>
      </c>
      <c r="D154" s="3">
        <v>1500</v>
      </c>
      <c r="E154" s="3">
        <v>9150</v>
      </c>
      <c r="F154" s="3">
        <v>0</v>
      </c>
      <c r="G154" s="3">
        <v>0</v>
      </c>
      <c r="H154" s="13">
        <v>0</v>
      </c>
      <c r="I154" s="3">
        <f>C154+D154+E154+F154+G154+H154</f>
        <v>19550</v>
      </c>
    </row>
    <row r="155" spans="1:9" ht="12.75">
      <c r="A155" s="1"/>
      <c r="B155" s="2">
        <v>1998</v>
      </c>
      <c r="C155" s="3">
        <v>6250</v>
      </c>
      <c r="D155" s="3">
        <v>8400</v>
      </c>
      <c r="E155" s="3">
        <v>11250</v>
      </c>
      <c r="F155" s="3">
        <v>7000</v>
      </c>
      <c r="G155" s="3">
        <v>0</v>
      </c>
      <c r="H155" s="13">
        <v>4000</v>
      </c>
      <c r="I155" s="3">
        <f>C155+D155+E155+F155+G155+H155</f>
        <v>36900</v>
      </c>
    </row>
    <row r="156" spans="1:9" ht="12.75">
      <c r="A156" s="1"/>
      <c r="B156" s="2">
        <v>1996</v>
      </c>
      <c r="C156" s="3">
        <v>148300</v>
      </c>
      <c r="D156" s="3">
        <v>5000</v>
      </c>
      <c r="E156" s="3">
        <v>55145</v>
      </c>
      <c r="F156" s="3">
        <v>189796</v>
      </c>
      <c r="G156" s="3">
        <v>13750</v>
      </c>
      <c r="H156" s="13">
        <v>2250</v>
      </c>
      <c r="I156" s="3">
        <f>C156+D156+E156+F156+G156+H156</f>
        <v>414241</v>
      </c>
    </row>
    <row r="157" spans="1:8" ht="12.75">
      <c r="A157" s="1"/>
      <c r="B157" s="2"/>
      <c r="C157" s="3"/>
      <c r="D157" s="3"/>
      <c r="E157" s="3"/>
      <c r="F157" s="3"/>
      <c r="G157" s="3"/>
      <c r="H157" s="13"/>
    </row>
    <row r="158" spans="1:9" ht="12.75">
      <c r="A158" s="11" t="s">
        <v>19</v>
      </c>
      <c r="B158" s="22"/>
      <c r="C158" s="23"/>
      <c r="D158" s="23"/>
      <c r="E158" s="23"/>
      <c r="F158" s="23"/>
      <c r="G158" s="23"/>
      <c r="H158" s="24"/>
      <c r="I158" s="22"/>
    </row>
    <row r="159" spans="1:8" ht="12.75">
      <c r="A159" s="12" t="s">
        <v>20</v>
      </c>
      <c r="B159" s="2"/>
      <c r="C159" s="3"/>
      <c r="D159" s="3"/>
      <c r="E159" s="3"/>
      <c r="F159" s="3"/>
      <c r="G159" s="3"/>
      <c r="H159" s="13"/>
    </row>
    <row r="160" spans="1:9" ht="12.75">
      <c r="A160" s="12"/>
      <c r="B160" s="2">
        <v>2004</v>
      </c>
      <c r="C160" s="14">
        <f>C19+C43+C81+C105+C140</f>
        <v>89808373</v>
      </c>
      <c r="D160" s="14">
        <f>D19+D43+D81+D105+D140</f>
        <v>37271773</v>
      </c>
      <c r="E160" s="14">
        <f>E19+E43+E81+E105+E140</f>
        <v>28569173</v>
      </c>
      <c r="F160" s="14">
        <f>F19+F43+F81+F105+F140</f>
        <v>65373388</v>
      </c>
      <c r="G160" s="14">
        <f>G19+G43+G81+G105+G140</f>
        <v>2393496</v>
      </c>
      <c r="H160" s="13">
        <f>H19+H43+H81+H105+H140</f>
        <v>3147037</v>
      </c>
      <c r="I160" s="14">
        <f>I19+I43+I81+I105+I140</f>
        <v>226563240</v>
      </c>
    </row>
    <row r="161" spans="1:9" ht="12.75">
      <c r="A161" s="12"/>
      <c r="B161" s="2">
        <v>2002</v>
      </c>
      <c r="C161" s="14">
        <f>C20+C44+C82+C106+C141</f>
        <v>75452744</v>
      </c>
      <c r="D161" s="14">
        <f>D20+D44+D82+D106+D141</f>
        <v>35525098</v>
      </c>
      <c r="E161" s="14">
        <f>E20+E44+E82+E106+E141</f>
        <v>25032755</v>
      </c>
      <c r="F161" s="14">
        <f>F20+F44+F82+F106+F141</f>
        <v>56576507</v>
      </c>
      <c r="G161" s="14">
        <f>G20+G44+G82+G106+G141</f>
        <v>2214816</v>
      </c>
      <c r="H161" s="13">
        <f>H20+H44+H82+H106+H141</f>
        <v>3195295</v>
      </c>
      <c r="I161" s="14">
        <f>I20+I44+I82+I106+I141</f>
        <v>197997215</v>
      </c>
    </row>
    <row r="162" spans="1:9" ht="12.75">
      <c r="A162" s="1"/>
      <c r="B162" s="2">
        <v>2000</v>
      </c>
      <c r="C162" s="14">
        <f>C21+C45+C83+C107+C142</f>
        <v>70539805</v>
      </c>
      <c r="D162" s="14">
        <f>D21+D45+D83+D107+D142</f>
        <v>32596929</v>
      </c>
      <c r="E162" s="14">
        <f>E21+E45+E83+E107+E142</f>
        <v>20017436</v>
      </c>
      <c r="F162" s="14">
        <f>F21+F45+F83+F107+F142</f>
        <v>55100583</v>
      </c>
      <c r="G162" s="14">
        <f>G21+G45+G83+G107+G142</f>
        <v>2029802</v>
      </c>
      <c r="H162" s="13">
        <f>H21+H45+H83+H107+H142</f>
        <v>3713116</v>
      </c>
      <c r="I162" s="14">
        <f>I21+I45+I83+I107+I142</f>
        <v>183997671</v>
      </c>
    </row>
    <row r="163" spans="1:9" ht="12.75">
      <c r="A163" s="1"/>
      <c r="B163" s="2">
        <v>1998</v>
      </c>
      <c r="C163" s="14">
        <f>C22+C46+C84+C108+C143</f>
        <v>59334927</v>
      </c>
      <c r="D163" s="14">
        <f>D22+D46+D84+D108+D143</f>
        <v>30258097</v>
      </c>
      <c r="E163" s="14">
        <f>E22+E46+E84+E108+E143</f>
        <v>16322266</v>
      </c>
      <c r="F163" s="14">
        <f>F22+F46+F84+F108+F143</f>
        <v>47180936</v>
      </c>
      <c r="G163" s="14">
        <f>G22+G46+G84+G108+G143</f>
        <v>2061540</v>
      </c>
      <c r="H163" s="13">
        <f>H22+H46+H84+H108+H143</f>
        <v>3196433</v>
      </c>
      <c r="I163" s="14">
        <f>I22+I46+I84+I108+I143</f>
        <v>158354199</v>
      </c>
    </row>
    <row r="164" spans="1:9" ht="12.75">
      <c r="A164" s="1"/>
      <c r="B164" s="2">
        <v>1996</v>
      </c>
      <c r="C164" s="14">
        <f>C23+C47+C85+C109+C144</f>
        <v>52980754</v>
      </c>
      <c r="D164" s="14">
        <f>D23+D47+D85+D109+D144</f>
        <v>23523520</v>
      </c>
      <c r="E164" s="14">
        <f>E23+E47+E85+E109+E144</f>
        <v>12101815</v>
      </c>
      <c r="F164" s="14">
        <f>F23+F47+F85+F109+F144</f>
        <v>39717077</v>
      </c>
      <c r="G164" s="14">
        <f>G23+G47+G85+G109+G144</f>
        <v>2163378</v>
      </c>
      <c r="H164" s="13">
        <f>H23+H47+H85+H109+H144</f>
        <v>2807713</v>
      </c>
      <c r="I164" s="14">
        <f>I23+I47+I85+I109+I144</f>
        <v>133294257</v>
      </c>
    </row>
    <row r="165" spans="1:9" ht="12.75">
      <c r="A165" s="1" t="s">
        <v>21</v>
      </c>
      <c r="B165" s="2"/>
      <c r="C165" s="3"/>
      <c r="D165" s="3"/>
      <c r="E165" s="3"/>
      <c r="F165" s="3"/>
      <c r="G165" s="3"/>
      <c r="H165" s="13"/>
      <c r="I165" s="25"/>
    </row>
    <row r="166" spans="1:9" ht="12.75">
      <c r="A166" s="1"/>
      <c r="B166" s="2">
        <v>2004</v>
      </c>
      <c r="C166" s="3">
        <f>C25+C49+C87+C111+C146</f>
        <v>3116233</v>
      </c>
      <c r="D166" s="3">
        <f>D25+D49+D87+D111+D146</f>
        <v>6168481</v>
      </c>
      <c r="E166" s="3">
        <f>E25+E49+E87+E111+E146</f>
        <v>8214286</v>
      </c>
      <c r="F166" s="3">
        <f>F25+F49+F87+F111+F146</f>
        <v>3420277</v>
      </c>
      <c r="G166" s="3">
        <f>G25+G49+G87+G111+G146</f>
        <v>60500</v>
      </c>
      <c r="H166" s="13">
        <f>H25+H49+H87+H111+H146</f>
        <v>195752</v>
      </c>
      <c r="I166" s="3">
        <f>I25+I49+I87+I111+I146</f>
        <v>21175529</v>
      </c>
    </row>
    <row r="167" spans="1:9" ht="12.75">
      <c r="A167" s="1"/>
      <c r="B167" s="2">
        <v>2002</v>
      </c>
      <c r="C167" s="3">
        <f>C26+C50+C88+C112+C147</f>
        <v>5905381</v>
      </c>
      <c r="D167" s="3">
        <f>D26+D50+D88+D112+D147</f>
        <v>7560131</v>
      </c>
      <c r="E167" s="3">
        <f>E26+E50+E88+E112+E147</f>
        <v>8870113</v>
      </c>
      <c r="F167" s="3">
        <f>F26+F50+F88+F112+F147</f>
        <v>5175474</v>
      </c>
      <c r="G167" s="3">
        <f>G26+G50+G88+G112+G147</f>
        <v>103805</v>
      </c>
      <c r="H167" s="13">
        <f>H26+H50+H88+H112+H147</f>
        <v>328340</v>
      </c>
      <c r="I167" s="3">
        <f>I26+I50+I88+I112+I147</f>
        <v>27943244</v>
      </c>
    </row>
    <row r="168" spans="1:9" ht="12.75">
      <c r="A168" s="1"/>
      <c r="B168" s="2">
        <v>2000</v>
      </c>
      <c r="C168" s="3">
        <f>C27+C51+C89+C113+C148</f>
        <v>3797707</v>
      </c>
      <c r="D168" s="3">
        <f>D27+D51+D89+D113+D148</f>
        <v>10801393</v>
      </c>
      <c r="E168" s="3">
        <f>E27+E51+E89+E113+E148</f>
        <v>7201139</v>
      </c>
      <c r="F168" s="3">
        <f>F27+F51+F89+F113+F148</f>
        <v>4640220</v>
      </c>
      <c r="G168" s="3">
        <f>G27+G51+G89+G113+G148</f>
        <v>82384</v>
      </c>
      <c r="H168" s="13">
        <f>H27+H51+H89+H113+H148</f>
        <v>457756</v>
      </c>
      <c r="I168" s="3">
        <f>I27+I51+I89+I113+I148</f>
        <v>26980599</v>
      </c>
    </row>
    <row r="169" spans="1:9" ht="12.75">
      <c r="A169" s="1"/>
      <c r="B169" s="2">
        <v>1998</v>
      </c>
      <c r="C169" s="3">
        <f>C28+C52+C90+C114+C149</f>
        <v>4640602</v>
      </c>
      <c r="D169" s="3">
        <f>D28+D52+D90+D114+D149</f>
        <v>6347232</v>
      </c>
      <c r="E169" s="3">
        <f>E28+E52+E90+E114+E149</f>
        <v>5399203</v>
      </c>
      <c r="F169" s="3">
        <f>F28+F52+F90+F114+F149</f>
        <v>4651255</v>
      </c>
      <c r="G169" s="3">
        <f>G28+G52+G90+G114+G149</f>
        <v>42200</v>
      </c>
      <c r="H169" s="13">
        <f>H28+H52+H90+H114+H149</f>
        <v>370512</v>
      </c>
      <c r="I169" s="3">
        <f>I28+I52+I90+I114+I149</f>
        <v>21451004</v>
      </c>
    </row>
    <row r="170" spans="1:9" ht="12.75">
      <c r="A170" s="1"/>
      <c r="B170" s="2">
        <v>1996</v>
      </c>
      <c r="C170" s="3">
        <f>C29+C53+C91+C115+C150</f>
        <v>4329085</v>
      </c>
      <c r="D170" s="3">
        <f>D29+D53+D91+D115+D150</f>
        <v>13217822</v>
      </c>
      <c r="E170" s="3">
        <f>E29+E53+E91+E115+E150</f>
        <v>4704681</v>
      </c>
      <c r="F170" s="3">
        <f>F29+F53+F91+F115+F150</f>
        <v>5407540</v>
      </c>
      <c r="G170" s="3">
        <f>G29+G53+G91+G115+G150</f>
        <v>129200</v>
      </c>
      <c r="H170" s="13">
        <f>H29+H53+H91+H115+H150</f>
        <v>544747</v>
      </c>
      <c r="I170" s="3">
        <f>I29+I53+I91+I115+I150</f>
        <v>28333075</v>
      </c>
    </row>
    <row r="171" spans="1:9" ht="12.75">
      <c r="A171" s="1" t="s">
        <v>22</v>
      </c>
      <c r="B171" s="12"/>
      <c r="C171" s="3"/>
      <c r="D171" s="3"/>
      <c r="E171" s="3"/>
      <c r="F171" s="3"/>
      <c r="G171" s="3"/>
      <c r="H171" s="13"/>
      <c r="I171" s="14"/>
    </row>
    <row r="172" spans="1:9" ht="12.75">
      <c r="A172" s="1"/>
      <c r="B172" s="2">
        <v>2004</v>
      </c>
      <c r="C172" s="3">
        <f>C31+C55+C117+C152+C93</f>
        <v>11329118</v>
      </c>
      <c r="D172" s="3">
        <f>D31+D55+D117+D152+D93</f>
        <v>6902399</v>
      </c>
      <c r="E172" s="3">
        <f>E31+E55+E117+E152+E93</f>
        <v>13048836</v>
      </c>
      <c r="F172" s="3">
        <f>F31+F55+F117+F152+F93</f>
        <v>9365948</v>
      </c>
      <c r="G172" s="3">
        <f>G31+G55+G117+G152+G93</f>
        <v>264019</v>
      </c>
      <c r="H172" s="13">
        <f>H31+H55+H117+H152+H93</f>
        <v>438712</v>
      </c>
      <c r="I172" s="3">
        <f>I31+I55+I117+I152+I93</f>
        <v>41349032</v>
      </c>
    </row>
    <row r="173" spans="1:9" ht="12.75">
      <c r="A173" s="1"/>
      <c r="B173" s="2">
        <v>2002</v>
      </c>
      <c r="C173" s="3">
        <f>C32+C56+C118+C153+C94</f>
        <v>10238447</v>
      </c>
      <c r="D173" s="3">
        <f>D32+D56+D118+D153+D94</f>
        <v>8815830</v>
      </c>
      <c r="E173" s="3">
        <f>E32+E56+E118+E153+E94</f>
        <v>10742195</v>
      </c>
      <c r="F173" s="3">
        <f>F32+F56+F118+F153+F94</f>
        <v>9734299</v>
      </c>
      <c r="G173" s="3">
        <f>G32+G56+G118+G153+G94</f>
        <v>187950</v>
      </c>
      <c r="H173" s="13">
        <f>H32+H56+H118+H153+H94</f>
        <v>432200</v>
      </c>
      <c r="I173" s="3">
        <f>I32+I56+I118+I153+I94</f>
        <v>40150921</v>
      </c>
    </row>
    <row r="174" spans="1:9" ht="12.75">
      <c r="A174" s="1"/>
      <c r="B174" s="2">
        <v>2000</v>
      </c>
      <c r="C174" s="3">
        <f>C33+C57+C119+C154+C95</f>
        <v>9835503</v>
      </c>
      <c r="D174" s="3">
        <f>D33+D57+D119+D154+D95</f>
        <v>6764924</v>
      </c>
      <c r="E174" s="3">
        <f>E33+E57+E119+E154+E95</f>
        <v>8399793</v>
      </c>
      <c r="F174" s="3">
        <f>F33+F57+F119+F154+F95</f>
        <v>8543148</v>
      </c>
      <c r="G174" s="3">
        <f>G33+G57+G119+G154+G95</f>
        <v>117200</v>
      </c>
      <c r="H174" s="13">
        <f>H33+H57+H119+H154+H95</f>
        <v>659331</v>
      </c>
      <c r="I174" s="3">
        <f>I33+I57+I119+I154+I95</f>
        <v>34319899</v>
      </c>
    </row>
    <row r="175" spans="1:9" ht="12.75">
      <c r="A175" s="1"/>
      <c r="B175" s="2">
        <v>1998</v>
      </c>
      <c r="C175" s="3">
        <f>C34+C58+C120+C155+C96</f>
        <v>7146002</v>
      </c>
      <c r="D175" s="3">
        <f>D34+D58+D120+D155+D96</f>
        <v>6761653</v>
      </c>
      <c r="E175" s="3">
        <f>E34+E58+E120+E155+E96</f>
        <v>5366378</v>
      </c>
      <c r="F175" s="3">
        <f>F34+F58+F120+F155+F96</f>
        <v>7188747</v>
      </c>
      <c r="G175" s="3">
        <f>G34+G58+G120+G155+G96</f>
        <v>116806</v>
      </c>
      <c r="H175" s="13">
        <f>H34+H58+H120+H155+H96</f>
        <v>403838</v>
      </c>
      <c r="I175" s="3">
        <f>I34+I58+I120+I155+I96</f>
        <v>26983424</v>
      </c>
    </row>
    <row r="176" spans="1:9" ht="12.75">
      <c r="A176" s="1"/>
      <c r="B176" s="2">
        <v>1996</v>
      </c>
      <c r="C176" s="3">
        <f>C35+C59+C121+C156+C97</f>
        <v>12422341</v>
      </c>
      <c r="D176" s="3">
        <f>D35+D59+D121+D156+D97</f>
        <v>9803660</v>
      </c>
      <c r="E176" s="3">
        <f>E35+E59+E121+E156+E97</f>
        <v>5290251</v>
      </c>
      <c r="F176" s="3">
        <f>F35+F59+F121+F156+F97</f>
        <v>11160584</v>
      </c>
      <c r="G176" s="3">
        <f>G35+G59+G121+G156+G97</f>
        <v>469437</v>
      </c>
      <c r="H176" s="13">
        <f>H35+H59+H121+H156+H97</f>
        <v>670319</v>
      </c>
      <c r="I176" s="3">
        <f>I35+I59+I121+I156+I97</f>
        <v>39816592</v>
      </c>
    </row>
    <row r="177" spans="1:9" ht="12.75">
      <c r="A177" s="26" t="s">
        <v>23</v>
      </c>
      <c r="B177" s="12"/>
      <c r="C177" s="3"/>
      <c r="D177" s="3"/>
      <c r="E177" s="3"/>
      <c r="F177" s="3"/>
      <c r="G177" s="3"/>
      <c r="H177" s="13"/>
      <c r="I177" s="14"/>
    </row>
    <row r="178" spans="1:9" ht="12.75">
      <c r="A178" s="12"/>
      <c r="B178" s="2">
        <v>2004</v>
      </c>
      <c r="C178" s="14">
        <f>C13+C75</f>
        <v>33676722</v>
      </c>
      <c r="D178" s="14">
        <f>D13+D75</f>
        <v>44116287</v>
      </c>
      <c r="E178" s="14">
        <f>E13+E75</f>
        <v>17689939</v>
      </c>
      <c r="F178" s="14">
        <f>F13+F75</f>
        <v>28737570</v>
      </c>
      <c r="G178" s="14">
        <f>G13+G75</f>
        <v>1373361</v>
      </c>
      <c r="H178" s="13">
        <f>H13+H75</f>
        <v>1452576</v>
      </c>
      <c r="I178" s="14">
        <f>I13+I75</f>
        <v>127046455</v>
      </c>
    </row>
    <row r="179" spans="1:9" ht="12.75">
      <c r="A179" s="12"/>
      <c r="B179" s="2">
        <v>2002</v>
      </c>
      <c r="C179" s="14">
        <f>C14+C76</f>
        <v>30537370</v>
      </c>
      <c r="D179" s="14">
        <f>D14+D76</f>
        <v>46981378</v>
      </c>
      <c r="E179" s="14">
        <f>E14+E76</f>
        <v>19880618</v>
      </c>
      <c r="F179" s="14">
        <f>F14+F76</f>
        <v>27919157</v>
      </c>
      <c r="G179" s="14">
        <f>G14+G76</f>
        <v>1128999</v>
      </c>
      <c r="H179" s="13">
        <f>H14+H76</f>
        <v>1539182</v>
      </c>
      <c r="I179" s="14">
        <f>I14+I76</f>
        <v>127986704</v>
      </c>
    </row>
    <row r="180" spans="1:9" ht="12.75">
      <c r="A180" s="1"/>
      <c r="B180" s="2">
        <v>2000</v>
      </c>
      <c r="C180" s="14">
        <f>C15+C77</f>
        <v>27117049</v>
      </c>
      <c r="D180" s="14">
        <f>D15+D77</f>
        <v>46107365</v>
      </c>
      <c r="E180" s="14">
        <f>E15+E77</f>
        <v>14461240</v>
      </c>
      <c r="F180" s="14">
        <f>F15+F77</f>
        <v>26124431</v>
      </c>
      <c r="G180" s="14">
        <f>G15+G77</f>
        <v>1023024</v>
      </c>
      <c r="H180" s="13">
        <f>H15+H77</f>
        <v>2041046</v>
      </c>
      <c r="I180" s="14">
        <f>I15+I77</f>
        <v>116874155</v>
      </c>
    </row>
    <row r="181" spans="1:9" ht="12.75">
      <c r="A181" s="1"/>
      <c r="B181" s="2">
        <v>1998</v>
      </c>
      <c r="C181" s="14">
        <f>C16+C78</f>
        <v>23067243</v>
      </c>
      <c r="D181" s="14">
        <f>D16+D78</f>
        <v>39508937</v>
      </c>
      <c r="E181" s="14">
        <f>E16+E78</f>
        <v>10657303</v>
      </c>
      <c r="F181" s="14">
        <f>F16+F78</f>
        <v>22306983</v>
      </c>
      <c r="G181" s="14">
        <f>G16+G78</f>
        <v>1086444</v>
      </c>
      <c r="H181" s="13">
        <f>H16+H78</f>
        <v>1763462</v>
      </c>
      <c r="I181" s="14">
        <f>I16+I78</f>
        <v>98390372</v>
      </c>
    </row>
    <row r="182" spans="1:9" ht="12.75">
      <c r="A182" s="1"/>
      <c r="B182" s="2">
        <v>1996</v>
      </c>
      <c r="C182" s="14">
        <f>C17+C79</f>
        <v>19083024</v>
      </c>
      <c r="D182" s="14">
        <f>D17+D79</f>
        <v>43366849</v>
      </c>
      <c r="E182" s="14">
        <f>E17+E79</f>
        <v>8945111</v>
      </c>
      <c r="F182" s="14">
        <f>F17+F79</f>
        <v>19757679</v>
      </c>
      <c r="G182" s="14">
        <f>G17+G79</f>
        <v>1204105</v>
      </c>
      <c r="H182" s="13">
        <f>H17+H79</f>
        <v>1575211</v>
      </c>
      <c r="I182" s="14">
        <f>I17+I79</f>
        <v>93931979</v>
      </c>
    </row>
    <row r="183" spans="1:9" ht="12.75">
      <c r="A183" s="1" t="s">
        <v>24</v>
      </c>
      <c r="B183" s="12"/>
      <c r="C183" s="3"/>
      <c r="D183" s="3"/>
      <c r="E183" s="3"/>
      <c r="F183" s="3"/>
      <c r="G183" s="3"/>
      <c r="H183" s="13"/>
      <c r="I183" s="14"/>
    </row>
    <row r="184" spans="1:9" ht="12.75">
      <c r="A184" s="1"/>
      <c r="B184" s="2">
        <v>2004</v>
      </c>
      <c r="C184" s="3">
        <f>C37+C99</f>
        <v>70571252</v>
      </c>
      <c r="D184" s="3">
        <f>D37+D99</f>
        <v>6128266</v>
      </c>
      <c r="E184" s="3">
        <f>E37+E99</f>
        <v>32128856</v>
      </c>
      <c r="F184" s="3">
        <f>F37+F99</f>
        <v>49392508</v>
      </c>
      <c r="G184" s="3">
        <f>G37+G99</f>
        <v>1344654</v>
      </c>
      <c r="H184" s="13">
        <f>H37+H99</f>
        <v>2328925</v>
      </c>
      <c r="I184" s="3">
        <f>I37+I99</f>
        <v>161894461</v>
      </c>
    </row>
    <row r="185" spans="1:9" ht="12.75">
      <c r="A185" s="1"/>
      <c r="B185" s="2">
        <v>2002</v>
      </c>
      <c r="C185" s="3">
        <f>C38+C100</f>
        <v>61054102</v>
      </c>
      <c r="D185" s="3">
        <f>D38+D100</f>
        <v>4831681</v>
      </c>
      <c r="E185" s="3">
        <f>E38+E100</f>
        <v>24755745</v>
      </c>
      <c r="F185" s="3">
        <f>F38+F100</f>
        <v>43548574</v>
      </c>
      <c r="G185" s="3">
        <f>G38+G100</f>
        <v>1377572</v>
      </c>
      <c r="H185" s="13">
        <f>H38+H100</f>
        <v>2415553</v>
      </c>
      <c r="I185" s="3">
        <f>I38+I100</f>
        <v>137983227</v>
      </c>
    </row>
    <row r="186" spans="1:9" ht="12.75">
      <c r="A186" s="1"/>
      <c r="B186" s="2">
        <v>2000</v>
      </c>
      <c r="C186" s="3">
        <f>C39+C101</f>
        <v>56917216</v>
      </c>
      <c r="D186" s="3">
        <f>D39+D101</f>
        <v>3901331</v>
      </c>
      <c r="E186" s="3">
        <f>E39+E101</f>
        <v>21093343</v>
      </c>
      <c r="F186" s="3">
        <f>F39+F101</f>
        <v>42016175</v>
      </c>
      <c r="G186" s="3">
        <f>G39+G101</f>
        <v>1203862</v>
      </c>
      <c r="H186" s="13">
        <f>H39+H101</f>
        <v>2781157</v>
      </c>
      <c r="I186" s="3">
        <f>I39+I101</f>
        <v>127913084</v>
      </c>
    </row>
    <row r="187" spans="1:9" ht="12.75">
      <c r="A187" s="1"/>
      <c r="B187" s="2">
        <v>1998</v>
      </c>
      <c r="C187" s="3">
        <f>C40+C102</f>
        <v>48039663</v>
      </c>
      <c r="D187" s="3">
        <f>D40+D102</f>
        <v>3735020</v>
      </c>
      <c r="E187" s="3">
        <f>E40+E102</f>
        <v>16399927</v>
      </c>
      <c r="F187" s="3">
        <f>F40+F102</f>
        <v>36664324</v>
      </c>
      <c r="G187" s="3">
        <f>G40+G102</f>
        <v>1134102</v>
      </c>
      <c r="H187" s="13">
        <f>H40+H102</f>
        <v>2200571</v>
      </c>
      <c r="I187" s="3">
        <f>I40+I102</f>
        <v>108173607</v>
      </c>
    </row>
    <row r="188" spans="1:9" ht="12.75">
      <c r="A188" s="1"/>
      <c r="B188" s="2">
        <v>1996</v>
      </c>
      <c r="C188" s="3">
        <f>C41+C103</f>
        <v>50468021</v>
      </c>
      <c r="D188" s="3">
        <f>D41+D103</f>
        <v>2951913</v>
      </c>
      <c r="E188" s="3">
        <f>E41+E103</f>
        <v>13051162</v>
      </c>
      <c r="F188" s="3">
        <f>F41+F103</f>
        <v>36280813</v>
      </c>
      <c r="G188" s="3">
        <f>G41+G103</f>
        <v>1544160</v>
      </c>
      <c r="H188" s="13">
        <f>H41+H103</f>
        <v>2437068</v>
      </c>
      <c r="I188" s="3">
        <f>I41+I103</f>
        <v>106733137</v>
      </c>
    </row>
    <row r="189" spans="1:9" ht="12.75">
      <c r="A189" s="26" t="s">
        <v>10</v>
      </c>
      <c r="B189" s="2"/>
      <c r="C189" s="3"/>
      <c r="D189" s="3"/>
      <c r="E189" s="3"/>
      <c r="F189" s="3"/>
      <c r="G189" s="3"/>
      <c r="H189" s="13"/>
      <c r="I189" s="14"/>
    </row>
    <row r="190" spans="1:9" ht="12.75">
      <c r="A190" s="12"/>
      <c r="B190" s="2">
        <v>2004</v>
      </c>
      <c r="C190" s="14">
        <f>C178+C184</f>
        <v>104247974</v>
      </c>
      <c r="D190" s="14">
        <f>D178+D184</f>
        <v>50244553</v>
      </c>
      <c r="E190" s="14">
        <f>E178+E184</f>
        <v>49818795</v>
      </c>
      <c r="F190" s="14">
        <f>F178+F184</f>
        <v>78130078</v>
      </c>
      <c r="G190" s="14">
        <f>G178+G184</f>
        <v>2718015</v>
      </c>
      <c r="H190" s="13">
        <f>H178+H184</f>
        <v>3781501</v>
      </c>
      <c r="I190" s="14">
        <f>I178+I184</f>
        <v>288940916</v>
      </c>
    </row>
    <row r="191" spans="1:9" ht="12.75">
      <c r="A191" s="12"/>
      <c r="B191" s="2">
        <v>2002</v>
      </c>
      <c r="C191" s="14">
        <f>C179+C185</f>
        <v>91591472</v>
      </c>
      <c r="D191" s="14">
        <f>D179+D185</f>
        <v>51813059</v>
      </c>
      <c r="E191" s="14">
        <f>E179+E185</f>
        <v>44636363</v>
      </c>
      <c r="F191" s="14">
        <f>F179+F185</f>
        <v>71467731</v>
      </c>
      <c r="G191" s="14">
        <f>G179+G185</f>
        <v>2506571</v>
      </c>
      <c r="H191" s="13">
        <f>H179+H185</f>
        <v>3954735</v>
      </c>
      <c r="I191" s="14">
        <f>I179+I185</f>
        <v>265969931</v>
      </c>
    </row>
    <row r="192" spans="1:9" ht="12.75">
      <c r="A192" s="1"/>
      <c r="B192" s="2">
        <v>2000</v>
      </c>
      <c r="C192" s="14">
        <f>C180+C186</f>
        <v>84034265</v>
      </c>
      <c r="D192" s="14">
        <f>D180+D186</f>
        <v>50008696</v>
      </c>
      <c r="E192" s="14">
        <f>E180+E186</f>
        <v>35554583</v>
      </c>
      <c r="F192" s="14">
        <f>F180+F186</f>
        <v>68140606</v>
      </c>
      <c r="G192" s="14">
        <f>G180+G186</f>
        <v>2226886</v>
      </c>
      <c r="H192" s="13">
        <f>H180+H186</f>
        <v>4822203</v>
      </c>
      <c r="I192" s="14">
        <f>I180+I186</f>
        <v>244787239</v>
      </c>
    </row>
    <row r="193" spans="1:9" ht="12.75">
      <c r="A193" s="1"/>
      <c r="B193" s="2">
        <v>1998</v>
      </c>
      <c r="C193" s="14">
        <f>C181+C187</f>
        <v>71106906</v>
      </c>
      <c r="D193" s="14">
        <f>D181+D187</f>
        <v>43243957</v>
      </c>
      <c r="E193" s="14">
        <f>E181+E187</f>
        <v>27057230</v>
      </c>
      <c r="F193" s="14">
        <f>F181+F187</f>
        <v>58971307</v>
      </c>
      <c r="G193" s="14">
        <f>G181+G187</f>
        <v>2220546</v>
      </c>
      <c r="H193" s="13">
        <f>H181+H187</f>
        <v>3964033</v>
      </c>
      <c r="I193" s="14">
        <f>I181+I187</f>
        <v>206563979</v>
      </c>
    </row>
    <row r="194" spans="1:9" ht="12.75">
      <c r="A194" s="1"/>
      <c r="B194" s="2">
        <v>1996</v>
      </c>
      <c r="C194" s="14">
        <f>C182+C188</f>
        <v>69551045</v>
      </c>
      <c r="D194" s="14">
        <f>D182+D188</f>
        <v>46318762</v>
      </c>
      <c r="E194" s="14">
        <f>E182+E188</f>
        <v>21996273</v>
      </c>
      <c r="F194" s="14">
        <f>F182+F188</f>
        <v>56038492</v>
      </c>
      <c r="G194" s="14">
        <f>G182+G188</f>
        <v>2748265</v>
      </c>
      <c r="H194" s="13">
        <f>H182+H188</f>
        <v>4012279</v>
      </c>
      <c r="I194" s="14">
        <f>I182+I188</f>
        <v>200665116</v>
      </c>
    </row>
    <row r="195" ht="12.75">
      <c r="A195" t="s">
        <v>26</v>
      </c>
    </row>
  </sheetData>
  <printOptions/>
  <pageMargins left="0.5" right="0.5" top="0.75" bottom="0.7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2005-04-12T14:13:42Z</cp:lastPrinted>
  <dcterms:created xsi:type="dcterms:W3CDTF">2003-03-26T19:12:10Z</dcterms:created>
  <dcterms:modified xsi:type="dcterms:W3CDTF">2005-04-12T14:14:13Z</dcterms:modified>
  <cp:category/>
  <cp:version/>
  <cp:contentType/>
  <cp:contentStatus/>
</cp:coreProperties>
</file>