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<sst xmlns="http://schemas.openxmlformats.org/spreadsheetml/2006/main" count="47" uniqueCount="25">
  <si>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 xml:space="preserve"> </t>
  </si>
  <si>
    <t>18 Month Activity of 2004 Congressional Campaigns</t>
  </si>
  <si>
    <t>Contrib from</t>
  </si>
  <si>
    <t>Candidate</t>
  </si>
  <si>
    <t>Loans from</t>
  </si>
  <si>
    <t>Number</t>
  </si>
  <si>
    <t>Receipts</t>
  </si>
  <si>
    <t>Individuals</t>
  </si>
  <si>
    <t>Other Cmte's</t>
  </si>
  <si>
    <t>Contributions</t>
  </si>
  <si>
    <t>Disbursements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</si>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</sst>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5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5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B1">
      <pane ySplit="1035" topLeftCell="BM40" activePane="bottomLeft" state="split"/>
      <selection pane="topLeft" activeCell="F52" sqref="F52"/>
      <selection pane="bottomLeft" activeCell="F51" sqref="F51"/>
    </sheetView>
  </sheetViews>
  <sheetFormatPr defaultColWidth="9.140625" defaultRowHeight="12.75"/>
  <cols>
    <col min="1" max="1" width="13.421875" style="0" customWidth="1"/>
    <col min="3" max="5" width="12.421875" style="0" bestFit="1" customWidth="1"/>
    <col min="6" max="6" width="12.28125" style="0" customWidth="1"/>
    <col min="7" max="7" width="11.421875" style="0" bestFit="1" customWidth="1"/>
    <col min="8" max="8" width="13.421875" style="0" bestFit="1" customWidth="1"/>
    <col min="9" max="9" width="12.421875" style="0" bestFit="1" customWidth="1"/>
    <col min="10" max="10" width="11.421875" style="0" bestFit="1" customWidth="1"/>
  </cols>
  <sheetData>
    <row r="1" spans="1:10" ht="12.75">
      <c r="A1" t="s">
        <v>0</v>
      </c>
      <c r="B1" s="1"/>
      <c r="C1" s="2"/>
      <c r="D1" s="2"/>
      <c r="F1" s="3" t="s">
        <v>1</v>
      </c>
      <c r="G1" s="2"/>
      <c r="H1" s="2"/>
      <c r="I1" s="2"/>
      <c r="J1" s="2"/>
    </row>
    <row r="2" spans="2:10" ht="12.75">
      <c r="B2" s="4"/>
      <c r="C2" s="3"/>
      <c r="D2" s="3" t="s">
        <v>2</v>
      </c>
      <c r="E2" s="3" t="s">
        <v>2</v>
      </c>
      <c r="F2" s="3" t="s">
        <v>3</v>
      </c>
      <c r="G2" s="3" t="s">
        <v>4</v>
      </c>
      <c r="H2" s="3"/>
      <c r="I2" s="3"/>
      <c r="J2" s="3"/>
    </row>
    <row r="3" spans="2:10" ht="13.5" thickBo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3</v>
      </c>
      <c r="H3" s="6" t="s">
        <v>10</v>
      </c>
      <c r="I3" s="6" t="s">
        <v>11</v>
      </c>
      <c r="J3" s="6" t="s">
        <v>12</v>
      </c>
    </row>
    <row r="4" spans="1:10" ht="13.5" thickBot="1">
      <c r="A4" s="7" t="s">
        <v>13</v>
      </c>
      <c r="B4" s="8">
        <f>B6+B11+B16</f>
        <v>284</v>
      </c>
      <c r="C4" s="2">
        <f aca="true" t="shared" si="0" ref="C4:J4">C6+C11+C16</f>
        <v>337922034</v>
      </c>
      <c r="D4" s="2">
        <f t="shared" si="0"/>
        <v>217656405</v>
      </c>
      <c r="E4" s="2">
        <f t="shared" si="0"/>
        <v>42239944</v>
      </c>
      <c r="F4" s="2">
        <f t="shared" si="0"/>
        <v>28589669</v>
      </c>
      <c r="G4" s="2">
        <f t="shared" si="0"/>
        <v>31508452</v>
      </c>
      <c r="H4" s="2">
        <f t="shared" si="0"/>
        <v>209079282</v>
      </c>
      <c r="I4" s="2">
        <f t="shared" si="0"/>
        <v>181593511</v>
      </c>
      <c r="J4" s="2">
        <f t="shared" si="0"/>
        <v>36845571</v>
      </c>
    </row>
    <row r="5" spans="1:10" ht="12.75">
      <c r="A5" s="9"/>
      <c r="B5" s="8"/>
      <c r="C5" s="2"/>
      <c r="D5" s="2"/>
      <c r="E5" s="2"/>
      <c r="F5" s="2"/>
      <c r="G5" s="2"/>
      <c r="H5" s="2"/>
      <c r="I5" s="2"/>
      <c r="J5" s="2"/>
    </row>
    <row r="6" spans="1:10" ht="13.5" thickBot="1">
      <c r="A6" s="7" t="s">
        <v>14</v>
      </c>
      <c r="B6" s="8">
        <f>B7+B8+B9</f>
        <v>98</v>
      </c>
      <c r="C6" s="2">
        <f aca="true" t="shared" si="1" ref="C6:J6">C7+C8+C9</f>
        <v>176596409</v>
      </c>
      <c r="D6" s="2">
        <f t="shared" si="1"/>
        <v>113090288</v>
      </c>
      <c r="E6" s="2">
        <f t="shared" si="1"/>
        <v>20498184</v>
      </c>
      <c r="F6" s="2">
        <f t="shared" si="1"/>
        <v>23691415</v>
      </c>
      <c r="G6" s="2">
        <f t="shared" si="1"/>
        <v>11709496</v>
      </c>
      <c r="H6" s="2">
        <f t="shared" si="1"/>
        <v>103836095</v>
      </c>
      <c r="I6" s="2">
        <f t="shared" si="1"/>
        <v>104734400</v>
      </c>
      <c r="J6" s="2">
        <f t="shared" si="1"/>
        <v>18167693</v>
      </c>
    </row>
    <row r="7" spans="1:10" ht="12.75">
      <c r="A7" s="9" t="s">
        <v>15</v>
      </c>
      <c r="B7" s="8">
        <v>14</v>
      </c>
      <c r="C7" s="10">
        <v>80325356</v>
      </c>
      <c r="D7" s="10">
        <v>61292135</v>
      </c>
      <c r="E7" s="10">
        <v>15301891</v>
      </c>
      <c r="F7" s="10">
        <v>0</v>
      </c>
      <c r="G7" s="10">
        <v>0</v>
      </c>
      <c r="H7" s="10">
        <v>33252100</v>
      </c>
      <c r="I7" s="10">
        <v>75761555</v>
      </c>
      <c r="J7" s="10">
        <v>175875</v>
      </c>
    </row>
    <row r="8" spans="1:10" ht="12.75">
      <c r="A8" s="9" t="s">
        <v>16</v>
      </c>
      <c r="B8" s="8">
        <v>36</v>
      </c>
      <c r="C8" s="11">
        <v>11927788</v>
      </c>
      <c r="D8" s="11">
        <v>8509426</v>
      </c>
      <c r="E8" s="11">
        <v>1298436</v>
      </c>
      <c r="F8" s="11">
        <v>1266278</v>
      </c>
      <c r="G8" s="11">
        <v>458150</v>
      </c>
      <c r="H8" s="11">
        <v>7612306</v>
      </c>
      <c r="I8" s="11">
        <v>4093450</v>
      </c>
      <c r="J8" s="11">
        <v>350264</v>
      </c>
    </row>
    <row r="9" spans="1:10" ht="12.75">
      <c r="A9" s="9" t="s">
        <v>17</v>
      </c>
      <c r="B9" s="8">
        <v>48</v>
      </c>
      <c r="C9" s="11">
        <v>84343265</v>
      </c>
      <c r="D9" s="11">
        <v>43288727</v>
      </c>
      <c r="E9" s="11">
        <v>3897857</v>
      </c>
      <c r="F9" s="11">
        <v>22425137</v>
      </c>
      <c r="G9" s="11">
        <v>11251346</v>
      </c>
      <c r="H9" s="11">
        <v>62971689</v>
      </c>
      <c r="I9" s="11">
        <v>24879395</v>
      </c>
      <c r="J9" s="11">
        <v>17641554</v>
      </c>
    </row>
    <row r="10" spans="1:10" ht="12.75">
      <c r="A10" s="9"/>
      <c r="B10" s="8"/>
      <c r="C10" s="2"/>
      <c r="D10" s="2"/>
      <c r="E10" s="2"/>
      <c r="F10" s="2"/>
      <c r="G10" s="2"/>
      <c r="H10" s="2"/>
      <c r="I10" s="2"/>
      <c r="J10" s="2"/>
    </row>
    <row r="11" spans="1:10" ht="13.5" thickBot="1">
      <c r="A11" s="7" t="s">
        <v>18</v>
      </c>
      <c r="B11" s="8">
        <f>B12+B13+B14</f>
        <v>139</v>
      </c>
      <c r="C11" s="2">
        <f aca="true" t="shared" si="2" ref="C11:J11">C12+C13+C14</f>
        <v>161082237</v>
      </c>
      <c r="D11" s="2">
        <f t="shared" si="2"/>
        <v>104410728</v>
      </c>
      <c r="E11" s="2">
        <f t="shared" si="2"/>
        <v>21735208</v>
      </c>
      <c r="F11" s="2">
        <f t="shared" si="2"/>
        <v>4852994</v>
      </c>
      <c r="G11" s="2">
        <f t="shared" si="2"/>
        <v>19770389</v>
      </c>
      <c r="H11" s="2">
        <f t="shared" si="2"/>
        <v>105029431</v>
      </c>
      <c r="I11" s="2">
        <f t="shared" si="2"/>
        <v>76834626</v>
      </c>
      <c r="J11" s="2">
        <f t="shared" si="2"/>
        <v>18650014</v>
      </c>
    </row>
    <row r="12" spans="1:10" ht="12.75">
      <c r="A12" s="9" t="s">
        <v>15</v>
      </c>
      <c r="B12" s="8">
        <v>12</v>
      </c>
      <c r="C12" s="2">
        <v>51483082</v>
      </c>
      <c r="D12" s="2">
        <v>34510888</v>
      </c>
      <c r="E12" s="2">
        <v>14327763</v>
      </c>
      <c r="F12" s="2">
        <v>0</v>
      </c>
      <c r="G12" s="2">
        <v>0</v>
      </c>
      <c r="H12" s="2">
        <v>28343134</v>
      </c>
      <c r="I12" s="2">
        <v>43657801</v>
      </c>
      <c r="J12" s="2">
        <v>1691652</v>
      </c>
    </row>
    <row r="13" spans="1:10" ht="12.75">
      <c r="A13" s="9" t="s">
        <v>16</v>
      </c>
      <c r="B13" s="8">
        <v>76</v>
      </c>
      <c r="C13" s="2">
        <v>34705301</v>
      </c>
      <c r="D13" s="2">
        <v>26011955</v>
      </c>
      <c r="E13" s="2">
        <v>2073114</v>
      </c>
      <c r="F13" s="2">
        <v>2233195</v>
      </c>
      <c r="G13" s="2">
        <v>3335702</v>
      </c>
      <c r="H13" s="2">
        <v>23434236</v>
      </c>
      <c r="I13" s="2">
        <v>11341506</v>
      </c>
      <c r="J13" s="2">
        <v>3585238</v>
      </c>
    </row>
    <row r="14" spans="1:10" ht="12.75">
      <c r="A14" s="9" t="s">
        <v>17</v>
      </c>
      <c r="B14" s="8">
        <v>51</v>
      </c>
      <c r="C14" s="2">
        <v>74893854</v>
      </c>
      <c r="D14" s="2">
        <v>43887885</v>
      </c>
      <c r="E14" s="2">
        <v>5334331</v>
      </c>
      <c r="F14" s="2">
        <v>2619799</v>
      </c>
      <c r="G14" s="2">
        <v>16434687</v>
      </c>
      <c r="H14" s="2">
        <v>53252061</v>
      </c>
      <c r="I14" s="2">
        <v>21835319</v>
      </c>
      <c r="J14" s="2">
        <v>13373124</v>
      </c>
    </row>
    <row r="15" spans="1:10" ht="12.75">
      <c r="A15" s="9"/>
      <c r="B15" s="8"/>
      <c r="C15" s="2"/>
      <c r="D15" s="2"/>
      <c r="E15" s="2"/>
      <c r="F15" s="2"/>
      <c r="G15" s="2"/>
      <c r="H15" s="2"/>
      <c r="I15" s="2"/>
      <c r="J15" s="2"/>
    </row>
    <row r="16" spans="1:10" ht="13.5" thickBot="1">
      <c r="A16" s="7" t="s">
        <v>19</v>
      </c>
      <c r="B16" s="8">
        <f>B17+B18</f>
        <v>47</v>
      </c>
      <c r="C16" s="2">
        <f aca="true" t="shared" si="3" ref="C16:J16">C17+C18</f>
        <v>243388</v>
      </c>
      <c r="D16" s="2">
        <f t="shared" si="3"/>
        <v>155389</v>
      </c>
      <c r="E16" s="2">
        <f t="shared" si="3"/>
        <v>6552</v>
      </c>
      <c r="F16" s="2">
        <f t="shared" si="3"/>
        <v>45260</v>
      </c>
      <c r="G16" s="2">
        <f t="shared" si="3"/>
        <v>28567</v>
      </c>
      <c r="H16" s="2">
        <f t="shared" si="3"/>
        <v>213756</v>
      </c>
      <c r="I16" s="2">
        <f t="shared" si="3"/>
        <v>24485</v>
      </c>
      <c r="J16" s="2">
        <f t="shared" si="3"/>
        <v>27864</v>
      </c>
    </row>
    <row r="17" spans="1:10" ht="12.75">
      <c r="A17" s="9" t="s">
        <v>16</v>
      </c>
      <c r="B17" s="8">
        <v>27</v>
      </c>
      <c r="C17" s="2">
        <v>210153</v>
      </c>
      <c r="D17" s="2">
        <v>148412</v>
      </c>
      <c r="E17" s="2">
        <v>5000</v>
      </c>
      <c r="F17" s="2">
        <v>42482</v>
      </c>
      <c r="G17" s="2">
        <v>13567</v>
      </c>
      <c r="H17" s="2">
        <v>186693</v>
      </c>
      <c r="I17" s="2">
        <v>22314</v>
      </c>
      <c r="J17" s="2">
        <v>10364</v>
      </c>
    </row>
    <row r="18" spans="1:10" ht="12.75">
      <c r="A18" s="9" t="s">
        <v>17</v>
      </c>
      <c r="B18" s="8">
        <v>20</v>
      </c>
      <c r="C18" s="2">
        <v>33235</v>
      </c>
      <c r="D18" s="2">
        <v>6977</v>
      </c>
      <c r="E18" s="2">
        <v>1552</v>
      </c>
      <c r="F18" s="2">
        <v>2778</v>
      </c>
      <c r="G18" s="2">
        <v>15000</v>
      </c>
      <c r="H18" s="2">
        <v>27063</v>
      </c>
      <c r="I18" s="2">
        <v>2171</v>
      </c>
      <c r="J18" s="2">
        <v>17500</v>
      </c>
    </row>
    <row r="19" spans="1:10" ht="12.75">
      <c r="A19" s="9"/>
      <c r="B19" s="8"/>
      <c r="C19" s="2"/>
      <c r="D19" s="2"/>
      <c r="E19" s="2"/>
      <c r="F19" s="2"/>
      <c r="G19" s="2"/>
      <c r="H19" s="2"/>
      <c r="I19" s="2"/>
      <c r="J19" s="2"/>
    </row>
    <row r="20" spans="1:10" ht="12.75">
      <c r="A20" s="9"/>
      <c r="B20" s="8"/>
      <c r="C20" s="2"/>
      <c r="D20" s="2"/>
      <c r="E20" s="2"/>
      <c r="F20" s="2"/>
      <c r="G20" s="2"/>
      <c r="H20" s="2"/>
      <c r="I20" s="2"/>
      <c r="J20" s="2"/>
    </row>
    <row r="21" spans="1:10" ht="13.5" thickBot="1">
      <c r="A21" s="7" t="s">
        <v>20</v>
      </c>
      <c r="B21" s="8">
        <f>B23+B28+B33</f>
        <v>1624</v>
      </c>
      <c r="C21" s="2">
        <f aca="true" t="shared" si="4" ref="C21:J21">C23+C28+C33</f>
        <v>460829502</v>
      </c>
      <c r="D21" s="2">
        <f t="shared" si="4"/>
        <v>267249907</v>
      </c>
      <c r="E21" s="2">
        <f t="shared" si="4"/>
        <v>145717584</v>
      </c>
      <c r="F21" s="2">
        <f t="shared" si="4"/>
        <v>4831390</v>
      </c>
      <c r="G21" s="2">
        <f t="shared" si="4"/>
        <v>32103162</v>
      </c>
      <c r="H21" s="2">
        <f t="shared" si="4"/>
        <v>278074828</v>
      </c>
      <c r="I21" s="2">
        <f t="shared" si="4"/>
        <v>300369440</v>
      </c>
      <c r="J21" s="2">
        <f t="shared" si="4"/>
        <v>48459600</v>
      </c>
    </row>
    <row r="22" spans="1:10" ht="12.75">
      <c r="A22" s="9"/>
      <c r="B22" s="8"/>
      <c r="C22" s="2"/>
      <c r="D22" s="2"/>
      <c r="E22" s="2"/>
      <c r="F22" s="2"/>
      <c r="G22" s="2"/>
      <c r="H22" s="2"/>
      <c r="I22" s="2"/>
      <c r="J22" s="2"/>
    </row>
    <row r="23" spans="1:10" ht="13.5" thickBot="1">
      <c r="A23" s="7" t="s">
        <v>14</v>
      </c>
      <c r="B23" s="8">
        <f>B24+B25+B26</f>
        <v>674</v>
      </c>
      <c r="C23" s="2">
        <f aca="true" t="shared" si="5" ref="C23:J23">C24+C25+C26</f>
        <v>195688011</v>
      </c>
      <c r="D23" s="2">
        <f t="shared" si="5"/>
        <v>116490925</v>
      </c>
      <c r="E23" s="2">
        <f t="shared" si="5"/>
        <v>65029121</v>
      </c>
      <c r="F23" s="2">
        <f t="shared" si="5"/>
        <v>1764853</v>
      </c>
      <c r="G23" s="2">
        <f t="shared" si="5"/>
        <v>7341953</v>
      </c>
      <c r="H23" s="2">
        <f t="shared" si="5"/>
        <v>120648735</v>
      </c>
      <c r="I23" s="2">
        <f t="shared" si="5"/>
        <v>132654035</v>
      </c>
      <c r="J23" s="2">
        <f t="shared" si="5"/>
        <v>12925334</v>
      </c>
    </row>
    <row r="24" spans="1:10" ht="12.75">
      <c r="A24" s="9" t="s">
        <v>15</v>
      </c>
      <c r="B24" s="8">
        <v>199</v>
      </c>
      <c r="C24" s="2">
        <v>138613411</v>
      </c>
      <c r="D24" s="2">
        <v>77585948</v>
      </c>
      <c r="E24" s="2">
        <v>57153396</v>
      </c>
      <c r="F24" s="2">
        <v>9550</v>
      </c>
      <c r="G24" s="2">
        <v>47153</v>
      </c>
      <c r="H24" s="2">
        <v>86625292</v>
      </c>
      <c r="I24" s="2">
        <v>107007278</v>
      </c>
      <c r="J24" s="2">
        <v>3047190</v>
      </c>
    </row>
    <row r="25" spans="1:10" ht="12.75">
      <c r="A25" s="9" t="s">
        <v>16</v>
      </c>
      <c r="B25" s="8">
        <v>384</v>
      </c>
      <c r="C25" s="2">
        <v>30337486</v>
      </c>
      <c r="D25" s="2">
        <v>19264200</v>
      </c>
      <c r="E25" s="2">
        <v>3620006</v>
      </c>
      <c r="F25" s="2">
        <v>1161852</v>
      </c>
      <c r="G25" s="2">
        <v>5202598</v>
      </c>
      <c r="H25" s="2">
        <v>17953800</v>
      </c>
      <c r="I25" s="2">
        <v>14812062</v>
      </c>
      <c r="J25" s="2">
        <v>7748012</v>
      </c>
    </row>
    <row r="26" spans="1:10" ht="12.75">
      <c r="A26" s="9" t="s">
        <v>17</v>
      </c>
      <c r="B26" s="8">
        <v>91</v>
      </c>
      <c r="C26" s="2">
        <v>26737114</v>
      </c>
      <c r="D26" s="2">
        <v>19640777</v>
      </c>
      <c r="E26" s="2">
        <v>4255719</v>
      </c>
      <c r="F26" s="2">
        <v>593451</v>
      </c>
      <c r="G26" s="2">
        <v>2092202</v>
      </c>
      <c r="H26" s="2">
        <v>16069643</v>
      </c>
      <c r="I26" s="2">
        <v>10834695</v>
      </c>
      <c r="J26" s="2">
        <v>2130132</v>
      </c>
    </row>
    <row r="27" spans="1:10" ht="12.75">
      <c r="A27" s="9"/>
      <c r="B27" s="8"/>
      <c r="C27" s="12"/>
      <c r="D27" s="2"/>
      <c r="E27" s="2"/>
      <c r="F27" s="2"/>
      <c r="G27" s="2"/>
      <c r="H27" s="2"/>
      <c r="I27" s="2"/>
      <c r="J27" s="2"/>
    </row>
    <row r="28" spans="1:10" ht="13.5" thickBot="1">
      <c r="A28" s="7" t="s">
        <v>18</v>
      </c>
      <c r="B28" s="8">
        <f>B29+B30+B31</f>
        <v>736</v>
      </c>
      <c r="C28" s="2">
        <f aca="true" t="shared" si="6" ref="C28:J28">C29+C30+C31</f>
        <v>264204326</v>
      </c>
      <c r="D28" s="2">
        <f t="shared" si="6"/>
        <v>150054665</v>
      </c>
      <c r="E28" s="2">
        <f t="shared" si="6"/>
        <v>80590313</v>
      </c>
      <c r="F28" s="2">
        <f t="shared" si="6"/>
        <v>3020818</v>
      </c>
      <c r="G28" s="2">
        <f t="shared" si="6"/>
        <v>24691284</v>
      </c>
      <c r="H28" s="2">
        <f t="shared" si="6"/>
        <v>156663002</v>
      </c>
      <c r="I28" s="2">
        <f t="shared" si="6"/>
        <v>166926949</v>
      </c>
      <c r="J28" s="2">
        <f t="shared" si="6"/>
        <v>35428735</v>
      </c>
    </row>
    <row r="29" spans="1:10" ht="12.75">
      <c r="A29" s="9" t="s">
        <v>15</v>
      </c>
      <c r="B29" s="8">
        <v>210</v>
      </c>
      <c r="C29" s="2">
        <v>173632653</v>
      </c>
      <c r="D29" s="2">
        <v>96089924</v>
      </c>
      <c r="E29" s="2">
        <v>72375198</v>
      </c>
      <c r="F29" s="2">
        <v>36577</v>
      </c>
      <c r="G29" s="2">
        <v>479615</v>
      </c>
      <c r="H29" s="2">
        <v>89020143</v>
      </c>
      <c r="I29" s="2">
        <v>143058707</v>
      </c>
      <c r="J29" s="2">
        <v>8323031</v>
      </c>
    </row>
    <row r="30" spans="1:10" ht="12.75">
      <c r="A30" s="9" t="s">
        <v>16</v>
      </c>
      <c r="B30" s="8">
        <v>392</v>
      </c>
      <c r="C30" s="2">
        <v>44020143</v>
      </c>
      <c r="D30" s="2">
        <v>25296271</v>
      </c>
      <c r="E30" s="2">
        <v>3150188</v>
      </c>
      <c r="F30" s="2">
        <v>1232505</v>
      </c>
      <c r="G30" s="2">
        <v>13436952</v>
      </c>
      <c r="H30" s="2">
        <v>34427192</v>
      </c>
      <c r="I30" s="2">
        <v>9947393</v>
      </c>
      <c r="J30" s="2">
        <v>16139607</v>
      </c>
    </row>
    <row r="31" spans="1:10" ht="12.75">
      <c r="A31" s="9" t="s">
        <v>17</v>
      </c>
      <c r="B31" s="8">
        <v>134</v>
      </c>
      <c r="C31" s="2">
        <v>46551530</v>
      </c>
      <c r="D31" s="2">
        <v>28668470</v>
      </c>
      <c r="E31" s="2">
        <v>5064927</v>
      </c>
      <c r="F31" s="2">
        <v>1751736</v>
      </c>
      <c r="G31" s="2">
        <v>10774717</v>
      </c>
      <c r="H31" s="2">
        <v>33215667</v>
      </c>
      <c r="I31" s="2">
        <v>13920849</v>
      </c>
      <c r="J31" s="2">
        <v>10966097</v>
      </c>
    </row>
    <row r="32" spans="1:10" ht="12.75">
      <c r="A32" s="9"/>
      <c r="B32" s="8"/>
      <c r="C32" s="2"/>
      <c r="D32" s="2"/>
      <c r="E32" s="2"/>
      <c r="F32" s="2"/>
      <c r="G32" s="2"/>
      <c r="H32" s="2"/>
      <c r="I32" s="2"/>
      <c r="J32" s="2"/>
    </row>
    <row r="33" spans="1:10" ht="13.5" thickBot="1">
      <c r="A33" s="7" t="s">
        <v>19</v>
      </c>
      <c r="B33" s="8">
        <f>B34+B35+B36</f>
        <v>214</v>
      </c>
      <c r="C33" s="2">
        <f aca="true" t="shared" si="7" ref="C33:J33">C34+C35+C36</f>
        <v>937165</v>
      </c>
      <c r="D33" s="2">
        <f t="shared" si="7"/>
        <v>704317</v>
      </c>
      <c r="E33" s="2">
        <f t="shared" si="7"/>
        <v>98150</v>
      </c>
      <c r="F33" s="2">
        <f t="shared" si="7"/>
        <v>45719</v>
      </c>
      <c r="G33" s="2">
        <f t="shared" si="7"/>
        <v>69925</v>
      </c>
      <c r="H33" s="2">
        <f t="shared" si="7"/>
        <v>763091</v>
      </c>
      <c r="I33" s="2">
        <f t="shared" si="7"/>
        <v>788456</v>
      </c>
      <c r="J33" s="2">
        <f t="shared" si="7"/>
        <v>105531</v>
      </c>
    </row>
    <row r="34" spans="1:10" ht="12.75">
      <c r="A34" s="9" t="s">
        <v>15</v>
      </c>
      <c r="B34" s="8">
        <v>1</v>
      </c>
      <c r="C34" s="2">
        <v>589025</v>
      </c>
      <c r="D34" s="2">
        <v>479276</v>
      </c>
      <c r="E34" s="2">
        <v>91650</v>
      </c>
      <c r="F34" s="2">
        <v>0</v>
      </c>
      <c r="G34" s="2">
        <v>0</v>
      </c>
      <c r="H34" s="2">
        <v>440899</v>
      </c>
      <c r="I34" s="2">
        <v>734054</v>
      </c>
      <c r="J34" s="2">
        <v>0</v>
      </c>
    </row>
    <row r="35" spans="1:10" ht="12.75">
      <c r="A35" s="9" t="s">
        <v>16</v>
      </c>
      <c r="B35" s="8">
        <v>199</v>
      </c>
      <c r="C35" s="2">
        <v>347898</v>
      </c>
      <c r="D35" s="2">
        <v>224999</v>
      </c>
      <c r="E35" s="2">
        <v>6500</v>
      </c>
      <c r="F35" s="2">
        <v>45519</v>
      </c>
      <c r="G35" s="2">
        <v>69925</v>
      </c>
      <c r="H35" s="2">
        <v>321976</v>
      </c>
      <c r="I35" s="2">
        <v>54328</v>
      </c>
      <c r="J35" s="2">
        <v>105531</v>
      </c>
    </row>
    <row r="36" spans="1:10" ht="12.75">
      <c r="A36" s="9" t="s">
        <v>17</v>
      </c>
      <c r="B36" s="8">
        <v>14</v>
      </c>
      <c r="C36" s="2">
        <v>242</v>
      </c>
      <c r="D36" s="2">
        <v>42</v>
      </c>
      <c r="E36" s="2">
        <v>0</v>
      </c>
      <c r="F36" s="2">
        <v>200</v>
      </c>
      <c r="G36" s="2">
        <v>0</v>
      </c>
      <c r="H36" s="2">
        <v>216</v>
      </c>
      <c r="I36" s="2">
        <v>74</v>
      </c>
      <c r="J36" s="2">
        <v>0</v>
      </c>
    </row>
    <row r="37" spans="1:10" ht="12.75">
      <c r="A37" s="9"/>
      <c r="B37" s="8"/>
      <c r="C37" s="2"/>
      <c r="D37" s="2"/>
      <c r="E37" s="2"/>
      <c r="F37" s="2"/>
      <c r="G37" s="2"/>
      <c r="H37" s="2"/>
      <c r="I37" s="2"/>
      <c r="J37" s="2"/>
    </row>
    <row r="38" spans="1:10" ht="13.5" thickBot="1">
      <c r="A38" s="9"/>
      <c r="B38" s="8"/>
      <c r="C38" s="2"/>
      <c r="D38" s="2"/>
      <c r="E38" s="2"/>
      <c r="F38" s="2"/>
      <c r="G38" s="2"/>
      <c r="H38" s="2"/>
      <c r="I38" s="2"/>
      <c r="J38" s="2"/>
    </row>
    <row r="39" spans="1:10" ht="12.75">
      <c r="A39" s="13" t="s">
        <v>18</v>
      </c>
      <c r="B39" s="14">
        <f>B11+B28</f>
        <v>875</v>
      </c>
      <c r="C39" s="15">
        <f>C28+C11</f>
        <v>425286563</v>
      </c>
      <c r="D39" s="15">
        <f aca="true" t="shared" si="8" ref="D39:J39">D28+D11</f>
        <v>254465393</v>
      </c>
      <c r="E39" s="15">
        <f t="shared" si="8"/>
        <v>102325521</v>
      </c>
      <c r="F39" s="15">
        <f t="shared" si="8"/>
        <v>7873812</v>
      </c>
      <c r="G39" s="15">
        <f t="shared" si="8"/>
        <v>44461673</v>
      </c>
      <c r="H39" s="15">
        <f t="shared" si="8"/>
        <v>261692433</v>
      </c>
      <c r="I39" s="15">
        <f t="shared" si="8"/>
        <v>243761575</v>
      </c>
      <c r="J39" s="15">
        <f t="shared" si="8"/>
        <v>54078749</v>
      </c>
    </row>
    <row r="40" spans="1:10" ht="12.75">
      <c r="A40" s="9" t="s">
        <v>14</v>
      </c>
      <c r="B40" s="8">
        <f>B23+B6</f>
        <v>772</v>
      </c>
      <c r="C40" s="2">
        <f>C23+C6</f>
        <v>372284420</v>
      </c>
      <c r="D40" s="2">
        <f aca="true" t="shared" si="9" ref="D40:J40">D23+D6</f>
        <v>229581213</v>
      </c>
      <c r="E40" s="2">
        <f t="shared" si="9"/>
        <v>85527305</v>
      </c>
      <c r="F40" s="2">
        <f t="shared" si="9"/>
        <v>25456268</v>
      </c>
      <c r="G40" s="2">
        <f t="shared" si="9"/>
        <v>19051449</v>
      </c>
      <c r="H40" s="2">
        <f t="shared" si="9"/>
        <v>224484830</v>
      </c>
      <c r="I40" s="2">
        <f t="shared" si="9"/>
        <v>237388435</v>
      </c>
      <c r="J40" s="2">
        <f t="shared" si="9"/>
        <v>31093027</v>
      </c>
    </row>
    <row r="41" spans="1:10" ht="13.5" thickBot="1">
      <c r="A41" s="16" t="s">
        <v>19</v>
      </c>
      <c r="B41" s="17">
        <f>B33+B16</f>
        <v>261</v>
      </c>
      <c r="C41" s="18">
        <f>C33+C16</f>
        <v>1180553</v>
      </c>
      <c r="D41" s="18">
        <f aca="true" t="shared" si="10" ref="D41:J41">D33+D16</f>
        <v>859706</v>
      </c>
      <c r="E41" s="18">
        <f t="shared" si="10"/>
        <v>104702</v>
      </c>
      <c r="F41" s="18">
        <f t="shared" si="10"/>
        <v>90979</v>
      </c>
      <c r="G41" s="18">
        <f t="shared" si="10"/>
        <v>98492</v>
      </c>
      <c r="H41" s="18">
        <f t="shared" si="10"/>
        <v>976847</v>
      </c>
      <c r="I41" s="18">
        <f t="shared" si="10"/>
        <v>812941</v>
      </c>
      <c r="J41" s="18">
        <f t="shared" si="10"/>
        <v>133395</v>
      </c>
    </row>
    <row r="42" spans="1:10" ht="13.5" thickBot="1">
      <c r="A42" s="9"/>
      <c r="B42" s="8"/>
      <c r="C42" s="2"/>
      <c r="D42" s="2"/>
      <c r="E42" s="2"/>
      <c r="F42" s="2"/>
      <c r="G42" s="2"/>
      <c r="H42" s="2"/>
      <c r="I42" s="2"/>
      <c r="J42" s="2"/>
    </row>
    <row r="43" spans="1:10" ht="12.75">
      <c r="A43" s="13" t="s">
        <v>21</v>
      </c>
      <c r="B43" s="14">
        <f>B34+B29+B24+B12+B7</f>
        <v>436</v>
      </c>
      <c r="C43" s="15">
        <f>C34+C29+C24+C12+C7</f>
        <v>444643527</v>
      </c>
      <c r="D43" s="15">
        <f aca="true" t="shared" si="11" ref="D43:J43">D34+D29+D24+D12+D7</f>
        <v>269958171</v>
      </c>
      <c r="E43" s="15">
        <f t="shared" si="11"/>
        <v>159249898</v>
      </c>
      <c r="F43" s="15">
        <f t="shared" si="11"/>
        <v>46127</v>
      </c>
      <c r="G43" s="15">
        <f t="shared" si="11"/>
        <v>526768</v>
      </c>
      <c r="H43" s="15">
        <f t="shared" si="11"/>
        <v>237681568</v>
      </c>
      <c r="I43" s="15">
        <f t="shared" si="11"/>
        <v>370219395</v>
      </c>
      <c r="J43" s="15">
        <f t="shared" si="11"/>
        <v>13237748</v>
      </c>
    </row>
    <row r="44" spans="1:10" ht="12.75">
      <c r="A44" s="9" t="s">
        <v>22</v>
      </c>
      <c r="B44" s="8">
        <f aca="true" t="shared" si="12" ref="B44:J45">B35+B30+B25+B17+B13+B8</f>
        <v>1114</v>
      </c>
      <c r="C44" s="2">
        <f t="shared" si="12"/>
        <v>121548769</v>
      </c>
      <c r="D44" s="2">
        <f t="shared" si="12"/>
        <v>79455263</v>
      </c>
      <c r="E44" s="2">
        <f t="shared" si="12"/>
        <v>10153244</v>
      </c>
      <c r="F44" s="2">
        <f t="shared" si="12"/>
        <v>5981831</v>
      </c>
      <c r="G44" s="2">
        <f t="shared" si="12"/>
        <v>22516894</v>
      </c>
      <c r="H44" s="2">
        <f t="shared" si="12"/>
        <v>83936203</v>
      </c>
      <c r="I44" s="2">
        <f t="shared" si="12"/>
        <v>40271053</v>
      </c>
      <c r="J44" s="2">
        <f t="shared" si="12"/>
        <v>27939016</v>
      </c>
    </row>
    <row r="45" spans="1:10" ht="12.75">
      <c r="A45" s="19" t="s">
        <v>23</v>
      </c>
      <c r="B45" s="20">
        <f t="shared" si="12"/>
        <v>358</v>
      </c>
      <c r="C45" s="21">
        <f t="shared" si="12"/>
        <v>232559240</v>
      </c>
      <c r="D45" s="21">
        <f t="shared" si="12"/>
        <v>135492878</v>
      </c>
      <c r="E45" s="21">
        <f t="shared" si="12"/>
        <v>18554386</v>
      </c>
      <c r="F45" s="21">
        <f t="shared" si="12"/>
        <v>27393101</v>
      </c>
      <c r="G45" s="21">
        <f t="shared" si="12"/>
        <v>40567952</v>
      </c>
      <c r="H45" s="21">
        <f t="shared" si="12"/>
        <v>165536339</v>
      </c>
      <c r="I45" s="21">
        <f t="shared" si="12"/>
        <v>71472503</v>
      </c>
      <c r="J45" s="21">
        <f t="shared" si="12"/>
        <v>44128407</v>
      </c>
    </row>
    <row r="46" spans="1:10" ht="13.5" thickBot="1">
      <c r="A46" s="9"/>
      <c r="B46" s="8"/>
      <c r="C46" s="2"/>
      <c r="D46" s="2"/>
      <c r="E46" s="2"/>
      <c r="F46" s="2"/>
      <c r="G46" s="2"/>
      <c r="H46" s="2"/>
      <c r="I46" s="2"/>
      <c r="J46" s="2"/>
    </row>
    <row r="47" spans="1:10" ht="13.5" thickBot="1">
      <c r="A47" s="22" t="s">
        <v>24</v>
      </c>
      <c r="B47" s="23">
        <f>B21+B4</f>
        <v>1908</v>
      </c>
      <c r="C47" s="24">
        <f aca="true" t="shared" si="13" ref="C47:J47">C21+C4</f>
        <v>798751536</v>
      </c>
      <c r="D47" s="24">
        <f t="shared" si="13"/>
        <v>484906312</v>
      </c>
      <c r="E47" s="24">
        <f t="shared" si="13"/>
        <v>187957528</v>
      </c>
      <c r="F47" s="24">
        <f t="shared" si="13"/>
        <v>33421059</v>
      </c>
      <c r="G47" s="24">
        <f t="shared" si="13"/>
        <v>63611614</v>
      </c>
      <c r="H47" s="24">
        <f t="shared" si="13"/>
        <v>487154110</v>
      </c>
      <c r="I47" s="24">
        <f t="shared" si="13"/>
        <v>481962951</v>
      </c>
      <c r="J47" s="24">
        <f t="shared" si="13"/>
        <v>85305171</v>
      </c>
    </row>
    <row r="51" ht="12.75">
      <c r="F51" s="2">
        <f>F47+G47</f>
        <v>97032673</v>
      </c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2004-08-17T20:33:38Z</cp:lastPrinted>
  <dcterms:created xsi:type="dcterms:W3CDTF">2004-08-11T19:49:27Z</dcterms:created>
  <dcterms:modified xsi:type="dcterms:W3CDTF">2004-08-17T20:36:02Z</dcterms:modified>
  <cp:category/>
  <cp:version/>
  <cp:contentType/>
  <cp:contentStatus/>
</cp:coreProperties>
</file>