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<sst xmlns="http://schemas.openxmlformats.org/spreadsheetml/2006/main" count="38" uniqueCount="20">
  <si>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Contributions from Individuals</t>
  </si>
  <si>
    <t>by Size of the Contribution</t>
  </si>
  <si>
    <t>2001-2002</t>
  </si>
  <si>
    <t>Contribution</t>
  </si>
  <si>
    <t>Amounts</t>
  </si>
  <si>
    <t>Total From</t>
  </si>
  <si>
    <t>Less than $200</t>
  </si>
  <si>
    <t>$200-$499</t>
  </si>
  <si>
    <t>$500-$749</t>
  </si>
  <si>
    <t>more than $749</t>
  </si>
  <si>
    <t>Individuals</t>
  </si>
  <si>
    <t>Senate</t>
  </si>
  <si>
    <t xml:space="preserve">  Democrats</t>
  </si>
  <si>
    <t xml:space="preserve">     Incumbents</t>
  </si>
  <si>
    <t xml:space="preserve">     Challengers</t>
  </si>
  <si>
    <t xml:space="preserve">     Open Seats</t>
  </si>
  <si>
    <t xml:space="preserve">  Republicans</t>
  </si>
  <si>
    <t>Other Party</t>
  </si>
  <si>
    <t>House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</si>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</sst>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5" fontId="0" fillId="0" borderId="1" xfId="0" applyNumberFormat="1" applyBorder="1" applyAlignment="1">
      <alignment/>
    </xf>
    <xf numFmtId="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22" sqref="J22"/>
    </sheetView>
  </sheetViews>
  <sheetFormatPr defaultColWidth="9.140625" defaultRowHeight="12.75"/>
  <cols>
    <col min="3" max="3" width="13.00390625" style="0" bestFit="1" customWidth="1"/>
    <col min="4" max="5" width="11.421875" style="0" bestFit="1" customWidth="1"/>
    <col min="6" max="6" width="13.421875" style="0" bestFit="1" customWidth="1"/>
    <col min="7" max="7" width="12.421875" style="0" bestFit="1" customWidth="1"/>
  </cols>
  <sheetData>
    <row r="1" spans="3:7" ht="12.75">
      <c r="C1" s="1"/>
      <c r="D1" s="1"/>
      <c r="E1" s="2" t="s">
        <v>0</v>
      </c>
      <c r="F1" s="1"/>
      <c r="G1" s="1"/>
    </row>
    <row r="2" spans="3:7" ht="12.75">
      <c r="C2" s="1"/>
      <c r="D2" s="1"/>
      <c r="E2" s="2" t="s">
        <v>1</v>
      </c>
      <c r="F2" s="1"/>
      <c r="G2" s="1"/>
    </row>
    <row r="3" spans="3:7" ht="12.75">
      <c r="C3" s="1"/>
      <c r="D3" s="1"/>
      <c r="E3" s="2" t="s">
        <v>2</v>
      </c>
      <c r="F3" s="1"/>
      <c r="G3" s="1"/>
    </row>
    <row r="4" spans="3:7" ht="12.75">
      <c r="C4" s="3" t="s">
        <v>3</v>
      </c>
      <c r="D4" s="3" t="s">
        <v>3</v>
      </c>
      <c r="E4" s="3" t="s">
        <v>3</v>
      </c>
      <c r="F4" s="3" t="s">
        <v>3</v>
      </c>
      <c r="G4" s="4"/>
    </row>
    <row r="5" spans="3:7" ht="12.75">
      <c r="C5" s="3" t="s">
        <v>4</v>
      </c>
      <c r="D5" s="3" t="s">
        <v>4</v>
      </c>
      <c r="E5" s="3" t="s">
        <v>4</v>
      </c>
      <c r="F5" s="3" t="s">
        <v>4</v>
      </c>
      <c r="G5" s="4" t="s">
        <v>5</v>
      </c>
    </row>
    <row r="6" spans="3:7" ht="12.75"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</row>
    <row r="7" spans="3:7" ht="12.75">
      <c r="C7" s="1"/>
      <c r="D7" s="1"/>
      <c r="E7" s="1"/>
      <c r="F7" s="1"/>
      <c r="G7" s="7"/>
    </row>
    <row r="8" spans="1:7" ht="12.75">
      <c r="A8" t="s">
        <v>11</v>
      </c>
      <c r="C8" s="1">
        <f aca="true" t="shared" si="0" ref="C8:C23">G8-(D8+E8+F8)</f>
        <v>58902520</v>
      </c>
      <c r="D8" s="1">
        <f>D10+D15+D20</f>
        <v>17448053</v>
      </c>
      <c r="E8" s="1">
        <f>E10+E15+E20</f>
        <v>30109951</v>
      </c>
      <c r="F8" s="1">
        <f>F10+F15+F20</f>
        <v>108136726</v>
      </c>
      <c r="G8" s="7">
        <f>G10+G15+G20</f>
        <v>214597250</v>
      </c>
    </row>
    <row r="9" spans="4:7" ht="12.75">
      <c r="D9" s="1"/>
      <c r="E9" s="1"/>
      <c r="F9" s="1"/>
      <c r="G9" s="7"/>
    </row>
    <row r="10" spans="1:7" ht="12.75">
      <c r="A10" t="s">
        <v>12</v>
      </c>
      <c r="C10" s="1">
        <f t="shared" si="0"/>
        <v>32541776</v>
      </c>
      <c r="D10" s="1">
        <f>D11+D12+D13</f>
        <v>9979369</v>
      </c>
      <c r="E10" s="1">
        <f>E11+E12+E13</f>
        <v>16334306</v>
      </c>
      <c r="F10" s="8">
        <f>F11+F12+F13</f>
        <v>55187615</v>
      </c>
      <c r="G10" s="1">
        <f>G11+G12+G13</f>
        <v>114043066</v>
      </c>
    </row>
    <row r="11" spans="1:7" ht="12.75">
      <c r="A11" t="s">
        <v>13</v>
      </c>
      <c r="C11" s="1">
        <f t="shared" si="0"/>
        <v>22221118</v>
      </c>
      <c r="D11" s="1">
        <v>5650420</v>
      </c>
      <c r="E11" s="1">
        <v>8926059</v>
      </c>
      <c r="F11" s="1">
        <v>31050694</v>
      </c>
      <c r="G11" s="7">
        <v>67848291</v>
      </c>
    </row>
    <row r="12" spans="1:7" ht="12.75">
      <c r="A12" t="s">
        <v>14</v>
      </c>
      <c r="C12" s="1">
        <f t="shared" si="0"/>
        <v>7215408</v>
      </c>
      <c r="D12" s="1">
        <v>2891716</v>
      </c>
      <c r="E12" s="1">
        <v>4201520</v>
      </c>
      <c r="F12" s="1">
        <v>11700745</v>
      </c>
      <c r="G12" s="7">
        <v>26009389</v>
      </c>
    </row>
    <row r="13" spans="1:7" ht="12.75">
      <c r="A13" t="s">
        <v>15</v>
      </c>
      <c r="C13" s="1">
        <f t="shared" si="0"/>
        <v>3105250</v>
      </c>
      <c r="D13" s="1">
        <v>1437233</v>
      </c>
      <c r="E13" s="1">
        <v>3206727</v>
      </c>
      <c r="F13" s="1">
        <v>12436176</v>
      </c>
      <c r="G13" s="7">
        <v>20185386</v>
      </c>
    </row>
    <row r="14" spans="4:7" ht="12.75">
      <c r="D14" s="1"/>
      <c r="E14" s="1"/>
      <c r="F14" s="1"/>
      <c r="G14" s="7"/>
    </row>
    <row r="15" spans="1:7" ht="12.75">
      <c r="A15" t="s">
        <v>16</v>
      </c>
      <c r="C15" s="1">
        <f t="shared" si="0"/>
        <v>26164828</v>
      </c>
      <c r="D15" s="1">
        <f>D16+D17+D18</f>
        <v>7435955</v>
      </c>
      <c r="E15" s="1">
        <f>E16+E17+E18</f>
        <v>13738995</v>
      </c>
      <c r="F15" s="1">
        <f>F16+F17+F18</f>
        <v>52871494</v>
      </c>
      <c r="G15" s="7">
        <f>G16+G17+G18</f>
        <v>100211272</v>
      </c>
    </row>
    <row r="16" spans="1:7" ht="12.75">
      <c r="A16" t="s">
        <v>13</v>
      </c>
      <c r="C16" s="1">
        <f t="shared" si="0"/>
        <v>7931872</v>
      </c>
      <c r="D16" s="1">
        <v>2632936</v>
      </c>
      <c r="E16" s="1">
        <v>4817316</v>
      </c>
      <c r="F16" s="8">
        <v>16005502</v>
      </c>
      <c r="G16" s="1">
        <v>31387626</v>
      </c>
    </row>
    <row r="17" spans="1:7" ht="12.75">
      <c r="A17" t="s">
        <v>14</v>
      </c>
      <c r="C17" s="1">
        <f t="shared" si="0"/>
        <v>11571512</v>
      </c>
      <c r="D17" s="1">
        <v>3639513</v>
      </c>
      <c r="E17" s="1">
        <v>5417424</v>
      </c>
      <c r="F17" s="8">
        <v>19766310</v>
      </c>
      <c r="G17" s="1">
        <v>40394759</v>
      </c>
    </row>
    <row r="18" spans="1:7" ht="12.75">
      <c r="A18" t="s">
        <v>15</v>
      </c>
      <c r="C18" s="1">
        <f t="shared" si="0"/>
        <v>6661444</v>
      </c>
      <c r="D18" s="1">
        <v>1163506</v>
      </c>
      <c r="E18" s="1">
        <v>3504255</v>
      </c>
      <c r="F18" s="8">
        <v>17099682</v>
      </c>
      <c r="G18" s="1">
        <v>28428887</v>
      </c>
    </row>
    <row r="19" spans="4:7" ht="12.75">
      <c r="D19" s="1"/>
      <c r="E19" s="1"/>
      <c r="F19" s="8"/>
      <c r="G19" s="7"/>
    </row>
    <row r="20" spans="1:7" ht="12.75">
      <c r="A20" t="s">
        <v>17</v>
      </c>
      <c r="C20" s="1">
        <f t="shared" si="0"/>
        <v>195916</v>
      </c>
      <c r="D20" s="1">
        <f>30179+2550</f>
        <v>32729</v>
      </c>
      <c r="E20" s="1">
        <f>33100+3550</f>
        <v>36650</v>
      </c>
      <c r="F20" s="8">
        <f>73617+4000</f>
        <v>77617</v>
      </c>
      <c r="G20" s="1">
        <f>321182+21730</f>
        <v>342912</v>
      </c>
    </row>
    <row r="21" spans="4:7" ht="12.75">
      <c r="D21" s="1"/>
      <c r="E21" s="1"/>
      <c r="F21" s="8"/>
      <c r="G21" s="7"/>
    </row>
    <row r="22" spans="4:7" ht="12.75">
      <c r="D22" s="1"/>
      <c r="E22" s="1"/>
      <c r="F22" s="8"/>
      <c r="G22" s="7"/>
    </row>
    <row r="23" spans="1:7" ht="12.75">
      <c r="A23" t="s">
        <v>18</v>
      </c>
      <c r="C23" s="1">
        <f t="shared" si="0"/>
        <v>77244847</v>
      </c>
      <c r="D23" s="1">
        <f>D25+D30+D35</f>
        <v>38077998</v>
      </c>
      <c r="E23" s="1">
        <f>E25+E30+E35</f>
        <v>56837001</v>
      </c>
      <c r="F23" s="8">
        <f>F25+F30+F35</f>
        <v>151085630</v>
      </c>
      <c r="G23" s="7">
        <f>G25+G30+G35</f>
        <v>323245476</v>
      </c>
    </row>
    <row r="24" spans="4:7" ht="12.75">
      <c r="D24" s="1"/>
      <c r="E24" s="1"/>
      <c r="F24" s="8"/>
      <c r="G24" s="7"/>
    </row>
    <row r="25" spans="1:7" ht="12.75">
      <c r="A25" t="s">
        <v>12</v>
      </c>
      <c r="C25" s="1">
        <f>G25-(D25+E25+F25)</f>
        <v>36194520</v>
      </c>
      <c r="D25" s="1">
        <f>D26+D27+D28</f>
        <v>18928718</v>
      </c>
      <c r="E25" s="1">
        <f>E26+E27+E28</f>
        <v>27558110</v>
      </c>
      <c r="F25" s="8">
        <f>F26+F27+F28</f>
        <v>69592901</v>
      </c>
      <c r="G25" s="7">
        <f>G26+G27+G28</f>
        <v>152274249</v>
      </c>
    </row>
    <row r="26" spans="1:7" ht="12.75">
      <c r="A26" t="s">
        <v>13</v>
      </c>
      <c r="C26" s="1">
        <f>G26-(D26+E26+F26)</f>
        <v>19418638</v>
      </c>
      <c r="D26" s="1">
        <v>9884766</v>
      </c>
      <c r="E26" s="1">
        <v>15337068</v>
      </c>
      <c r="F26" s="8">
        <v>40099148</v>
      </c>
      <c r="G26" s="1">
        <v>84739620</v>
      </c>
    </row>
    <row r="27" spans="1:7" ht="12.75">
      <c r="A27" t="s">
        <v>14</v>
      </c>
      <c r="C27" s="1">
        <f aca="true" t="shared" si="1" ref="C27:C35">G27-(D27+E27+F27)</f>
        <v>7756275</v>
      </c>
      <c r="D27" s="1">
        <v>3960193</v>
      </c>
      <c r="E27" s="1">
        <v>4914115</v>
      </c>
      <c r="F27" s="8">
        <v>12569360</v>
      </c>
      <c r="G27" s="1">
        <v>29199943</v>
      </c>
    </row>
    <row r="28" spans="1:7" ht="12.75">
      <c r="A28" t="s">
        <v>15</v>
      </c>
      <c r="C28" s="1">
        <f t="shared" si="1"/>
        <v>9019607</v>
      </c>
      <c r="D28" s="1">
        <v>5083759</v>
      </c>
      <c r="E28" s="1">
        <v>7306927</v>
      </c>
      <c r="F28" s="8">
        <v>16924393</v>
      </c>
      <c r="G28" s="1">
        <v>38334686</v>
      </c>
    </row>
    <row r="29" spans="4:7" ht="12.75">
      <c r="D29" s="1"/>
      <c r="E29" s="1"/>
      <c r="F29" s="8"/>
      <c r="G29" s="7"/>
    </row>
    <row r="30" spans="1:7" ht="12.75">
      <c r="A30" t="s">
        <v>16</v>
      </c>
      <c r="C30" s="1">
        <f t="shared" si="1"/>
        <v>40361214</v>
      </c>
      <c r="D30" s="1">
        <f>D31+D32+D33</f>
        <v>18914839</v>
      </c>
      <c r="E30" s="1">
        <f>E31+E32+E33</f>
        <v>28917621</v>
      </c>
      <c r="F30" s="8">
        <f>F31+F32+F33</f>
        <v>80851976</v>
      </c>
      <c r="G30" s="7">
        <f>G31+G32+G33</f>
        <v>169045650</v>
      </c>
    </row>
    <row r="31" spans="1:7" ht="12.75">
      <c r="A31" t="s">
        <v>13</v>
      </c>
      <c r="C31" s="1">
        <f t="shared" si="1"/>
        <v>23247576</v>
      </c>
      <c r="D31" s="1">
        <v>11890467</v>
      </c>
      <c r="E31" s="1">
        <v>17820493</v>
      </c>
      <c r="F31" s="8">
        <v>46979851</v>
      </c>
      <c r="G31" s="1">
        <v>99938387</v>
      </c>
    </row>
    <row r="32" spans="1:7" ht="12.75">
      <c r="A32" t="s">
        <v>14</v>
      </c>
      <c r="C32" s="1">
        <f t="shared" si="1"/>
        <v>7647688</v>
      </c>
      <c r="D32" s="1">
        <v>2384434</v>
      </c>
      <c r="E32" s="1">
        <v>3456359</v>
      </c>
      <c r="F32" s="8">
        <v>9880506</v>
      </c>
      <c r="G32" s="1">
        <v>23368987</v>
      </c>
    </row>
    <row r="33" spans="1:7" ht="12.75">
      <c r="A33" t="s">
        <v>15</v>
      </c>
      <c r="C33" s="1">
        <f t="shared" si="1"/>
        <v>9465950</v>
      </c>
      <c r="D33" s="1">
        <v>4639938</v>
      </c>
      <c r="E33" s="1">
        <v>7640769</v>
      </c>
      <c r="F33" s="8">
        <v>23991619</v>
      </c>
      <c r="G33" s="1">
        <v>45738276</v>
      </c>
    </row>
    <row r="34" spans="4:7" ht="12.75">
      <c r="D34" s="1"/>
      <c r="E34" s="1"/>
      <c r="F34" s="8"/>
      <c r="G34" s="7"/>
    </row>
    <row r="35" spans="1:7" ht="12.75">
      <c r="A35" t="s">
        <v>17</v>
      </c>
      <c r="C35" s="1">
        <f t="shared" si="1"/>
        <v>689113</v>
      </c>
      <c r="D35" s="1">
        <f>51321+18750+164370</f>
        <v>234441</v>
      </c>
      <c r="E35" s="1">
        <f>58320+17400+285550</f>
        <v>361270</v>
      </c>
      <c r="F35" s="8">
        <f>90503+28000+522250</f>
        <v>640753</v>
      </c>
      <c r="G35" s="1">
        <f>378365+608519+938693</f>
        <v>1925577</v>
      </c>
    </row>
    <row r="36" spans="3:7" ht="12.75">
      <c r="C36" s="1"/>
      <c r="D36" s="1"/>
      <c r="E36" s="1"/>
      <c r="F36" s="8"/>
      <c r="G36" s="7"/>
    </row>
    <row r="37" spans="3:7" ht="12.75">
      <c r="C37" s="1"/>
      <c r="D37" s="1"/>
      <c r="E37" s="1"/>
      <c r="F37" s="8"/>
      <c r="G37" s="7"/>
    </row>
    <row r="38" spans="1:7" ht="12.75">
      <c r="A38" t="s">
        <v>19</v>
      </c>
      <c r="C38" s="1">
        <f>C8+C23</f>
        <v>136147367</v>
      </c>
      <c r="D38" s="1">
        <f>D8+D23</f>
        <v>55526051</v>
      </c>
      <c r="E38" s="1">
        <f>E8+E23</f>
        <v>86946952</v>
      </c>
      <c r="F38" s="8">
        <f>F8+F23</f>
        <v>259222356</v>
      </c>
      <c r="G38" s="7">
        <f>G8+G23</f>
        <v>537842726</v>
      </c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</sheetData>
  <printOptions/>
  <pageMargins left="0.5" right="0.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2003-06-05T14:28:03Z</cp:lastPrinted>
  <dcterms:created xsi:type="dcterms:W3CDTF">2003-05-27T16:35:04Z</dcterms:created>
  <dcterms:modified xsi:type="dcterms:W3CDTF">2003-06-05T14:31:06Z</dcterms:modified>
  <cp:category/>
  <cp:version/>
  <cp:contentType/>
  <cp:contentStatus/>
</cp:coreProperties>
</file>